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BRIL 2024" sheetId="2" r:id="rId1"/>
  </sheets>
  <definedNames>
    <definedName name="_xlnm._FilterDatabase" localSheetId="0" hidden="1">'MT TEMPORALES ABRIL 2024'!$I$1:$I$283</definedName>
    <definedName name="_xlnm.Print_Area" localSheetId="0">'MT TEMPORALES ABRIL 2024'!$A$1:$U$294</definedName>
    <definedName name="_xlnm.Print_Titles" localSheetId="0">'MT TEMPORALES ABRIL 2024'!$1:$8</definedName>
  </definedNames>
  <calcPr calcId="162913"/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R19" i="2" s="1"/>
  <c r="T19" i="2" s="1"/>
  <c r="M90" i="2"/>
  <c r="N90" i="2"/>
  <c r="O90" i="2"/>
  <c r="Q90" i="2" s="1"/>
  <c r="P90" i="2"/>
  <c r="S19" i="2" l="1"/>
  <c r="Q19" i="2"/>
  <c r="S90" i="2"/>
  <c r="R90" i="2"/>
  <c r="T90" i="2" s="1"/>
  <c r="J49" i="2" l="1"/>
  <c r="L152" i="2" l="1"/>
  <c r="M152" i="2"/>
  <c r="N152" i="2"/>
  <c r="O152" i="2"/>
  <c r="P152" i="2"/>
  <c r="Q152" i="2" l="1"/>
  <c r="R152" i="2"/>
  <c r="T152" i="2" s="1"/>
  <c r="S152" i="2"/>
  <c r="L129" i="2"/>
  <c r="M129" i="2"/>
  <c r="N129" i="2"/>
  <c r="O129" i="2"/>
  <c r="P129" i="2"/>
  <c r="L166" i="2"/>
  <c r="M166" i="2"/>
  <c r="N166" i="2"/>
  <c r="O166" i="2"/>
  <c r="P166" i="2"/>
  <c r="M77" i="2"/>
  <c r="L79" i="2"/>
  <c r="M79" i="2"/>
  <c r="N79" i="2"/>
  <c r="O79" i="2"/>
  <c r="P79" i="2"/>
  <c r="L68" i="2"/>
  <c r="M68" i="2"/>
  <c r="N68" i="2"/>
  <c r="O68" i="2"/>
  <c r="P68" i="2"/>
  <c r="S129" i="2" l="1"/>
  <c r="Q129" i="2"/>
  <c r="R79" i="2"/>
  <c r="T79" i="2" s="1"/>
  <c r="R166" i="2"/>
  <c r="T166" i="2" s="1"/>
  <c r="R129" i="2"/>
  <c r="T129" i="2" s="1"/>
  <c r="S166" i="2"/>
  <c r="Q166" i="2"/>
  <c r="S79" i="2"/>
  <c r="Q79" i="2"/>
  <c r="Q68" i="2"/>
  <c r="S68" i="2"/>
  <c r="R68" i="2"/>
  <c r="T68" i="2" s="1"/>
  <c r="L35" i="2"/>
  <c r="M35" i="2"/>
  <c r="N35" i="2"/>
  <c r="O35" i="2"/>
  <c r="P35" i="2"/>
  <c r="L18" i="2"/>
  <c r="M18" i="2"/>
  <c r="N18" i="2"/>
  <c r="O18" i="2"/>
  <c r="P18" i="2"/>
  <c r="L54" i="2"/>
  <c r="M54" i="2"/>
  <c r="N54" i="2"/>
  <c r="O54" i="2"/>
  <c r="P54" i="2"/>
  <c r="P241" i="2"/>
  <c r="O241" i="2"/>
  <c r="N241" i="2"/>
  <c r="M241" i="2"/>
  <c r="L241" i="2"/>
  <c r="L144" i="2"/>
  <c r="M144" i="2"/>
  <c r="N144" i="2"/>
  <c r="O144" i="2"/>
  <c r="P144" i="2"/>
  <c r="L122" i="2"/>
  <c r="M122" i="2"/>
  <c r="N122" i="2"/>
  <c r="O122" i="2"/>
  <c r="P122" i="2"/>
  <c r="S54" i="2" l="1"/>
  <c r="R241" i="2"/>
  <c r="T241" i="2" s="1"/>
  <c r="S241" i="2"/>
  <c r="Q18" i="2"/>
  <c r="R18" i="2"/>
  <c r="T18" i="2" s="1"/>
  <c r="Q241" i="2"/>
  <c r="S35" i="2"/>
  <c r="Q35" i="2"/>
  <c r="R54" i="2"/>
  <c r="T54" i="2" s="1"/>
  <c r="R35" i="2"/>
  <c r="T35" i="2" s="1"/>
  <c r="Q54" i="2"/>
  <c r="S18" i="2"/>
  <c r="Q144" i="2"/>
  <c r="S144" i="2"/>
  <c r="R144" i="2"/>
  <c r="T144" i="2" s="1"/>
  <c r="S122" i="2"/>
  <c r="Q122" i="2"/>
  <c r="R122" i="2"/>
  <c r="T122" i="2" s="1"/>
  <c r="L257" i="2" l="1"/>
  <c r="M257" i="2"/>
  <c r="N257" i="2"/>
  <c r="O257" i="2"/>
  <c r="P257" i="2"/>
  <c r="L200" i="2"/>
  <c r="M200" i="2"/>
  <c r="N200" i="2"/>
  <c r="O200" i="2"/>
  <c r="P200" i="2"/>
  <c r="L161" i="2"/>
  <c r="M161" i="2"/>
  <c r="N161" i="2"/>
  <c r="O161" i="2"/>
  <c r="P161" i="2"/>
  <c r="Q257" i="2" l="1"/>
  <c r="R257" i="2"/>
  <c r="T257" i="2" s="1"/>
  <c r="R161" i="2"/>
  <c r="T161" i="2" s="1"/>
  <c r="S257" i="2"/>
  <c r="S161" i="2"/>
  <c r="R200" i="2"/>
  <c r="T200" i="2" s="1"/>
  <c r="S200" i="2"/>
  <c r="Q200" i="2"/>
  <c r="Q161" i="2"/>
  <c r="L211" i="2"/>
  <c r="M211" i="2"/>
  <c r="N211" i="2"/>
  <c r="O211" i="2"/>
  <c r="P211" i="2"/>
  <c r="R211" i="2" l="1"/>
  <c r="T211" i="2" s="1"/>
  <c r="S211" i="2"/>
  <c r="Q211" i="2"/>
  <c r="P57" i="2"/>
  <c r="O57" i="2"/>
  <c r="N57" i="2"/>
  <c r="M57" i="2"/>
  <c r="L57" i="2"/>
  <c r="L121" i="2"/>
  <c r="M121" i="2"/>
  <c r="N121" i="2"/>
  <c r="O121" i="2"/>
  <c r="P121" i="2"/>
  <c r="Q57" i="2" l="1"/>
  <c r="S121" i="2"/>
  <c r="Q121" i="2"/>
  <c r="R121" i="2"/>
  <c r="T121" i="2" s="1"/>
  <c r="R57" i="2"/>
  <c r="T57" i="2" s="1"/>
  <c r="S57" i="2"/>
  <c r="L255" i="2"/>
  <c r="M255" i="2"/>
  <c r="N255" i="2"/>
  <c r="O255" i="2"/>
  <c r="P255" i="2"/>
  <c r="L256" i="2"/>
  <c r="M256" i="2"/>
  <c r="N256" i="2"/>
  <c r="O256" i="2"/>
  <c r="P256" i="2"/>
  <c r="L258" i="2"/>
  <c r="M258" i="2"/>
  <c r="N258" i="2"/>
  <c r="O258" i="2"/>
  <c r="P258" i="2"/>
  <c r="L259" i="2"/>
  <c r="M259" i="2"/>
  <c r="N259" i="2"/>
  <c r="O259" i="2"/>
  <c r="P259" i="2"/>
  <c r="L254" i="2"/>
  <c r="M254" i="2"/>
  <c r="N254" i="2"/>
  <c r="O254" i="2"/>
  <c r="P254" i="2"/>
  <c r="L205" i="2"/>
  <c r="M205" i="2"/>
  <c r="N205" i="2"/>
  <c r="O205" i="2"/>
  <c r="P205" i="2"/>
  <c r="L253" i="2"/>
  <c r="M253" i="2"/>
  <c r="N253" i="2"/>
  <c r="O253" i="2"/>
  <c r="P253" i="2"/>
  <c r="L252" i="2"/>
  <c r="M252" i="2"/>
  <c r="N252" i="2"/>
  <c r="O252" i="2"/>
  <c r="P252" i="2"/>
  <c r="Q255" i="2" l="1"/>
  <c r="R258" i="2"/>
  <c r="T258" i="2" s="1"/>
  <c r="S255" i="2"/>
  <c r="S256" i="2"/>
  <c r="Q256" i="2"/>
  <c r="R255" i="2"/>
  <c r="T255" i="2" s="1"/>
  <c r="R256" i="2"/>
  <c r="T256" i="2" s="1"/>
  <c r="Q259" i="2"/>
  <c r="S258" i="2"/>
  <c r="Q258" i="2"/>
  <c r="R259" i="2"/>
  <c r="T259" i="2" s="1"/>
  <c r="S259" i="2"/>
  <c r="S254" i="2"/>
  <c r="Q254" i="2"/>
  <c r="S205" i="2"/>
  <c r="Q205" i="2"/>
  <c r="R254" i="2"/>
  <c r="T254" i="2" s="1"/>
  <c r="R205" i="2"/>
  <c r="T205" i="2" s="1"/>
  <c r="S253" i="2"/>
  <c r="Q253" i="2"/>
  <c r="R253" i="2"/>
  <c r="T253" i="2" s="1"/>
  <c r="R252" i="2"/>
  <c r="T252" i="2" s="1"/>
  <c r="S252" i="2"/>
  <c r="Q252" i="2"/>
  <c r="P43" i="2"/>
  <c r="O43" i="2"/>
  <c r="N43" i="2"/>
  <c r="M43" i="2"/>
  <c r="L43" i="2"/>
  <c r="P39" i="2"/>
  <c r="O39" i="2"/>
  <c r="N39" i="2"/>
  <c r="M39" i="2"/>
  <c r="L39" i="2"/>
  <c r="P38" i="2"/>
  <c r="O38" i="2"/>
  <c r="N38" i="2"/>
  <c r="M38" i="2"/>
  <c r="L38" i="2"/>
  <c r="S39" i="2" l="1"/>
  <c r="Q43" i="2"/>
  <c r="R38" i="2"/>
  <c r="T38" i="2" s="1"/>
  <c r="S38" i="2"/>
  <c r="R43" i="2"/>
  <c r="T43" i="2" s="1"/>
  <c r="R39" i="2"/>
  <c r="T39" i="2" s="1"/>
  <c r="S43" i="2"/>
  <c r="Q39" i="2"/>
  <c r="Q38" i="2"/>
  <c r="L128" i="2"/>
  <c r="M128" i="2"/>
  <c r="N128" i="2"/>
  <c r="O128" i="2"/>
  <c r="P128" i="2"/>
  <c r="L51" i="2"/>
  <c r="M51" i="2"/>
  <c r="N51" i="2"/>
  <c r="O51" i="2"/>
  <c r="P51" i="2"/>
  <c r="R128" i="2" l="1"/>
  <c r="T128" i="2" s="1"/>
  <c r="R51" i="2"/>
  <c r="T51" i="2" s="1"/>
  <c r="S128" i="2"/>
  <c r="Q51" i="2"/>
  <c r="Q128" i="2"/>
  <c r="S51" i="2"/>
  <c r="L178" i="2"/>
  <c r="M178" i="2"/>
  <c r="N178" i="2"/>
  <c r="O178" i="2"/>
  <c r="P178" i="2"/>
  <c r="L192" i="2"/>
  <c r="M192" i="2"/>
  <c r="N192" i="2"/>
  <c r="O192" i="2"/>
  <c r="P192" i="2"/>
  <c r="P30" i="2"/>
  <c r="O30" i="2"/>
  <c r="N30" i="2"/>
  <c r="M30" i="2"/>
  <c r="L30" i="2"/>
  <c r="R30" i="2" s="1"/>
  <c r="L29" i="2"/>
  <c r="M29" i="2"/>
  <c r="N29" i="2"/>
  <c r="O29" i="2"/>
  <c r="P29" i="2"/>
  <c r="R178" i="2" l="1"/>
  <c r="T178" i="2" s="1"/>
  <c r="Q192" i="2"/>
  <c r="T30" i="2"/>
  <c r="Q30" i="2"/>
  <c r="S30" i="2"/>
  <c r="S178" i="2"/>
  <c r="S192" i="2"/>
  <c r="Q178" i="2"/>
  <c r="R192" i="2"/>
  <c r="T192" i="2" s="1"/>
  <c r="Q29" i="2"/>
  <c r="S29" i="2"/>
  <c r="R29" i="2"/>
  <c r="T29" i="2" s="1"/>
  <c r="R66" i="2" l="1"/>
  <c r="T66" i="2" s="1"/>
  <c r="Q66" i="2"/>
  <c r="P66" i="2"/>
  <c r="M66" i="2"/>
  <c r="S66" i="2" l="1"/>
  <c r="M10" i="2"/>
  <c r="R10" i="2"/>
  <c r="T10" i="2" s="1"/>
  <c r="Q10" i="2"/>
  <c r="P10" i="2"/>
  <c r="S10" i="2" l="1"/>
  <c r="L245" i="2"/>
  <c r="M245" i="2"/>
  <c r="N245" i="2"/>
  <c r="O245" i="2"/>
  <c r="P245" i="2"/>
  <c r="R245" i="2" l="1"/>
  <c r="T245" i="2" s="1"/>
  <c r="Q245" i="2"/>
  <c r="S245" i="2"/>
  <c r="P108" i="2"/>
  <c r="O108" i="2"/>
  <c r="N108" i="2"/>
  <c r="M108" i="2"/>
  <c r="L108" i="2"/>
  <c r="P9" i="2"/>
  <c r="O9" i="2"/>
  <c r="N9" i="2"/>
  <c r="M9" i="2"/>
  <c r="L9" i="2"/>
  <c r="S9" i="2" l="1"/>
  <c r="Q108" i="2"/>
  <c r="S108" i="2"/>
  <c r="Q9" i="2"/>
  <c r="R108" i="2"/>
  <c r="T108" i="2" s="1"/>
  <c r="R9" i="2"/>
  <c r="T9" i="2" s="1"/>
  <c r="O11" i="2" l="1"/>
  <c r="O55" i="2"/>
  <c r="O61" i="2"/>
  <c r="L11" i="2"/>
  <c r="L55" i="2"/>
  <c r="L65" i="2"/>
  <c r="L76" i="2"/>
  <c r="L75" i="2"/>
  <c r="L72" i="2"/>
  <c r="L70" i="2"/>
  <c r="L260" i="2"/>
  <c r="L130" i="2"/>
  <c r="M260" i="2"/>
  <c r="N260" i="2"/>
  <c r="O260" i="2"/>
  <c r="P260" i="2"/>
  <c r="L12" i="2"/>
  <c r="M12" i="2"/>
  <c r="N12" i="2"/>
  <c r="O12" i="2"/>
  <c r="P12" i="2"/>
  <c r="L119" i="2"/>
  <c r="M119" i="2"/>
  <c r="N119" i="2"/>
  <c r="O119" i="2"/>
  <c r="P119" i="2"/>
  <c r="P77" i="2"/>
  <c r="S77" i="2" s="1"/>
  <c r="L77" i="2"/>
  <c r="O77" i="2"/>
  <c r="P112" i="2"/>
  <c r="O112" i="2"/>
  <c r="N112" i="2"/>
  <c r="M112" i="2"/>
  <c r="L112" i="2"/>
  <c r="R11" i="2" l="1"/>
  <c r="Q12" i="2"/>
  <c r="Q119" i="2"/>
  <c r="S112" i="2"/>
  <c r="R260" i="2"/>
  <c r="T260" i="2" s="1"/>
  <c r="S260" i="2"/>
  <c r="Q260" i="2"/>
  <c r="R77" i="2"/>
  <c r="T77" i="2" s="1"/>
  <c r="R119" i="2"/>
  <c r="T119" i="2" s="1"/>
  <c r="R12" i="2"/>
  <c r="T12" i="2" s="1"/>
  <c r="S12" i="2"/>
  <c r="S119" i="2"/>
  <c r="Q77" i="2"/>
  <c r="Q112" i="2"/>
  <c r="R112" i="2"/>
  <c r="T112" i="2" s="1"/>
  <c r="L45" i="2" l="1"/>
  <c r="M45" i="2"/>
  <c r="N45" i="2"/>
  <c r="O45" i="2"/>
  <c r="P45" i="2"/>
  <c r="L46" i="2"/>
  <c r="M46" i="2"/>
  <c r="N46" i="2"/>
  <c r="O46" i="2"/>
  <c r="P46" i="2"/>
  <c r="L98" i="2"/>
  <c r="M98" i="2"/>
  <c r="N98" i="2"/>
  <c r="O98" i="2"/>
  <c r="P98" i="2"/>
  <c r="L114" i="2"/>
  <c r="M114" i="2"/>
  <c r="N114" i="2"/>
  <c r="O114" i="2"/>
  <c r="P114" i="2"/>
  <c r="L99" i="2"/>
  <c r="M99" i="2"/>
  <c r="N99" i="2"/>
  <c r="O99" i="2"/>
  <c r="P99" i="2"/>
  <c r="L61" i="2"/>
  <c r="R61" i="2" s="1"/>
  <c r="T61" i="2" s="1"/>
  <c r="M61" i="2"/>
  <c r="N61" i="2"/>
  <c r="P61" i="2"/>
  <c r="L58" i="2"/>
  <c r="R58" i="2" s="1"/>
  <c r="T58" i="2" s="1"/>
  <c r="P58" i="2"/>
  <c r="N58" i="2"/>
  <c r="M58" i="2"/>
  <c r="Q98" i="2" l="1"/>
  <c r="Q114" i="2"/>
  <c r="Q99" i="2"/>
  <c r="S99" i="2"/>
  <c r="S114" i="2"/>
  <c r="R45" i="2"/>
  <c r="T45" i="2" s="1"/>
  <c r="S46" i="2"/>
  <c r="Q46" i="2"/>
  <c r="R114" i="2"/>
  <c r="T114" i="2" s="1"/>
  <c r="S98" i="2"/>
  <c r="R46" i="2"/>
  <c r="T46" i="2" s="1"/>
  <c r="S45" i="2"/>
  <c r="Q45" i="2"/>
  <c r="R98" i="2"/>
  <c r="T98" i="2" s="1"/>
  <c r="S61" i="2"/>
  <c r="R99" i="2"/>
  <c r="T99" i="2" s="1"/>
  <c r="S58" i="2"/>
  <c r="Q61" i="2"/>
  <c r="Q58" i="2"/>
  <c r="K262" i="2" l="1"/>
  <c r="J262" i="2"/>
  <c r="I262" i="2"/>
  <c r="M70" i="2" l="1"/>
  <c r="N70" i="2"/>
  <c r="O70" i="2"/>
  <c r="P70" i="2"/>
  <c r="L92" i="2"/>
  <c r="M92" i="2"/>
  <c r="N92" i="2"/>
  <c r="O92" i="2"/>
  <c r="P92" i="2"/>
  <c r="M76" i="2"/>
  <c r="N76" i="2"/>
  <c r="O76" i="2"/>
  <c r="Q76" i="2" s="1"/>
  <c r="P76" i="2"/>
  <c r="R76" i="2" l="1"/>
  <c r="T76" i="2" s="1"/>
  <c r="R92" i="2"/>
  <c r="T92" i="2" s="1"/>
  <c r="S92" i="2"/>
  <c r="S70" i="2"/>
  <c r="Q70" i="2"/>
  <c r="R70" i="2"/>
  <c r="T70" i="2" s="1"/>
  <c r="Q92" i="2"/>
  <c r="S76" i="2"/>
  <c r="L78" i="2"/>
  <c r="M78" i="2"/>
  <c r="N78" i="2"/>
  <c r="O78" i="2"/>
  <c r="P78" i="2"/>
  <c r="L41" i="2"/>
  <c r="M41" i="2"/>
  <c r="N41" i="2"/>
  <c r="O41" i="2"/>
  <c r="P41" i="2"/>
  <c r="L157" i="2"/>
  <c r="M157" i="2"/>
  <c r="N157" i="2"/>
  <c r="O157" i="2"/>
  <c r="P157" i="2"/>
  <c r="L62" i="2"/>
  <c r="M62" i="2"/>
  <c r="N62" i="2"/>
  <c r="O62" i="2"/>
  <c r="P62" i="2"/>
  <c r="L50" i="2"/>
  <c r="M50" i="2"/>
  <c r="N50" i="2"/>
  <c r="O50" i="2"/>
  <c r="P50" i="2"/>
  <c r="P139" i="2"/>
  <c r="O139" i="2"/>
  <c r="N139" i="2"/>
  <c r="M139" i="2"/>
  <c r="L139" i="2"/>
  <c r="L240" i="2"/>
  <c r="M240" i="2"/>
  <c r="N240" i="2"/>
  <c r="O240" i="2"/>
  <c r="P240" i="2"/>
  <c r="L151" i="2"/>
  <c r="M151" i="2"/>
  <c r="N151" i="2"/>
  <c r="O151" i="2"/>
  <c r="P151" i="2"/>
  <c r="S78" i="2" l="1"/>
  <c r="Q78" i="2"/>
  <c r="R78" i="2"/>
  <c r="T78" i="2" s="1"/>
  <c r="Q41" i="2"/>
  <c r="Q157" i="2"/>
  <c r="Q62" i="2"/>
  <c r="R41" i="2"/>
  <c r="T41" i="2" s="1"/>
  <c r="S41" i="2"/>
  <c r="R157" i="2"/>
  <c r="T157" i="2" s="1"/>
  <c r="S157" i="2"/>
  <c r="S62" i="2"/>
  <c r="Q139" i="2"/>
  <c r="Q50" i="2"/>
  <c r="R62" i="2"/>
  <c r="T62" i="2" s="1"/>
  <c r="S50" i="2"/>
  <c r="S240" i="2"/>
  <c r="S151" i="2"/>
  <c r="Q240" i="2"/>
  <c r="R50" i="2"/>
  <c r="T50" i="2" s="1"/>
  <c r="Q151" i="2"/>
  <c r="R139" i="2"/>
  <c r="T139" i="2" s="1"/>
  <c r="S139" i="2"/>
  <c r="R240" i="2"/>
  <c r="T240" i="2" s="1"/>
  <c r="R151" i="2"/>
  <c r="T151" i="2" s="1"/>
  <c r="L208" i="2" l="1"/>
  <c r="M208" i="2"/>
  <c r="N208" i="2"/>
  <c r="O208" i="2"/>
  <c r="P208" i="2"/>
  <c r="L24" i="2"/>
  <c r="M24" i="2"/>
  <c r="N24" i="2"/>
  <c r="O24" i="2"/>
  <c r="P24" i="2"/>
  <c r="L28" i="2"/>
  <c r="M28" i="2"/>
  <c r="N28" i="2"/>
  <c r="O28" i="2"/>
  <c r="P28" i="2"/>
  <c r="Q208" i="2" l="1"/>
  <c r="S208" i="2"/>
  <c r="Q24" i="2"/>
  <c r="S24" i="2"/>
  <c r="R208" i="2"/>
  <c r="T208" i="2" s="1"/>
  <c r="R24" i="2"/>
  <c r="T24" i="2" s="1"/>
  <c r="Q28" i="2"/>
  <c r="R28" i="2"/>
  <c r="T28" i="2" s="1"/>
  <c r="S28" i="2"/>
  <c r="L156" i="2"/>
  <c r="M156" i="2"/>
  <c r="N156" i="2"/>
  <c r="O156" i="2"/>
  <c r="P156" i="2"/>
  <c r="S156" i="2" l="1"/>
  <c r="Q156" i="2"/>
  <c r="R156" i="2"/>
  <c r="T156" i="2" s="1"/>
  <c r="M75" i="2"/>
  <c r="N75" i="2"/>
  <c r="O75" i="2"/>
  <c r="Q75" i="2" s="1"/>
  <c r="P75" i="2"/>
  <c r="L106" i="2"/>
  <c r="M106" i="2"/>
  <c r="N106" i="2"/>
  <c r="O106" i="2"/>
  <c r="P106" i="2"/>
  <c r="S75" i="2" l="1"/>
  <c r="R75" i="2"/>
  <c r="T75" i="2" s="1"/>
  <c r="Q106" i="2"/>
  <c r="S106" i="2"/>
  <c r="R106" i="2"/>
  <c r="T106" i="2" s="1"/>
  <c r="L138" i="2" l="1"/>
  <c r="M138" i="2"/>
  <c r="N138" i="2"/>
  <c r="O138" i="2"/>
  <c r="P138" i="2"/>
  <c r="R55" i="2"/>
  <c r="T55" i="2" s="1"/>
  <c r="M55" i="2"/>
  <c r="N55" i="2"/>
  <c r="P55" i="2"/>
  <c r="R138" i="2" l="1"/>
  <c r="T138" i="2" s="1"/>
  <c r="S138" i="2"/>
  <c r="S55" i="2"/>
  <c r="Q138" i="2"/>
  <c r="Q55" i="2"/>
  <c r="L251" i="2"/>
  <c r="M251" i="2"/>
  <c r="N251" i="2"/>
  <c r="O251" i="2"/>
  <c r="P251" i="2"/>
  <c r="L250" i="2"/>
  <c r="M250" i="2"/>
  <c r="N250" i="2"/>
  <c r="O250" i="2"/>
  <c r="P250" i="2"/>
  <c r="R251" i="2" l="1"/>
  <c r="T251" i="2" s="1"/>
  <c r="S251" i="2"/>
  <c r="Q251" i="2"/>
  <c r="Q250" i="2"/>
  <c r="S250" i="2"/>
  <c r="R250" i="2"/>
  <c r="T250" i="2" s="1"/>
  <c r="L191" i="2"/>
  <c r="M191" i="2"/>
  <c r="N191" i="2"/>
  <c r="O191" i="2"/>
  <c r="P191" i="2"/>
  <c r="L189" i="2"/>
  <c r="M189" i="2"/>
  <c r="N189" i="2"/>
  <c r="O189" i="2"/>
  <c r="P189" i="2"/>
  <c r="L171" i="2"/>
  <c r="M171" i="2"/>
  <c r="N171" i="2"/>
  <c r="O171" i="2"/>
  <c r="P171" i="2"/>
  <c r="L147" i="2"/>
  <c r="M147" i="2"/>
  <c r="N147" i="2"/>
  <c r="O147" i="2"/>
  <c r="P147" i="2"/>
  <c r="L137" i="2"/>
  <c r="M137" i="2"/>
  <c r="N137" i="2"/>
  <c r="O137" i="2"/>
  <c r="P137" i="2"/>
  <c r="L136" i="2"/>
  <c r="M136" i="2"/>
  <c r="N136" i="2"/>
  <c r="O136" i="2"/>
  <c r="P136" i="2"/>
  <c r="L133" i="2"/>
  <c r="M133" i="2"/>
  <c r="N133" i="2"/>
  <c r="O133" i="2"/>
  <c r="P133" i="2"/>
  <c r="P130" i="2"/>
  <c r="O130" i="2"/>
  <c r="R130" i="2" s="1"/>
  <c r="T130" i="2" s="1"/>
  <c r="N130" i="2"/>
  <c r="M130" i="2"/>
  <c r="Q189" i="2" l="1"/>
  <c r="R171" i="2"/>
  <c r="T171" i="2" s="1"/>
  <c r="R191" i="2"/>
  <c r="T191" i="2" s="1"/>
  <c r="Q147" i="2"/>
  <c r="S191" i="2"/>
  <c r="Q191" i="2"/>
  <c r="S189" i="2"/>
  <c r="S137" i="2"/>
  <c r="S130" i="2"/>
  <c r="R189" i="2"/>
  <c r="T189" i="2" s="1"/>
  <c r="R133" i="2"/>
  <c r="T133" i="2" s="1"/>
  <c r="R137" i="2"/>
  <c r="T137" i="2" s="1"/>
  <c r="S171" i="2"/>
  <c r="Q130" i="2"/>
  <c r="Q171" i="2"/>
  <c r="R147" i="2"/>
  <c r="T147" i="2" s="1"/>
  <c r="Q136" i="2"/>
  <c r="R136" i="2"/>
  <c r="T136" i="2" s="1"/>
  <c r="S136" i="2"/>
  <c r="Q137" i="2"/>
  <c r="S147" i="2"/>
  <c r="S133" i="2"/>
  <c r="Q133" i="2"/>
  <c r="L15" i="2"/>
  <c r="M15" i="2"/>
  <c r="N15" i="2"/>
  <c r="O15" i="2"/>
  <c r="P15" i="2"/>
  <c r="L102" i="2"/>
  <c r="M102" i="2"/>
  <c r="N102" i="2"/>
  <c r="O102" i="2"/>
  <c r="P102" i="2"/>
  <c r="S15" i="2" l="1"/>
  <c r="Q15" i="2"/>
  <c r="R15" i="2"/>
  <c r="T15" i="2" s="1"/>
  <c r="S102" i="2"/>
  <c r="R102" i="2"/>
  <c r="T102" i="2" s="1"/>
  <c r="Q102" i="2"/>
  <c r="P150" i="2" l="1"/>
  <c r="O150" i="2"/>
  <c r="N150" i="2"/>
  <c r="M150" i="2"/>
  <c r="L150" i="2"/>
  <c r="P48" i="2"/>
  <c r="O48" i="2"/>
  <c r="N48" i="2"/>
  <c r="M48" i="2"/>
  <c r="L48" i="2"/>
  <c r="P160" i="2"/>
  <c r="O160" i="2"/>
  <c r="N160" i="2"/>
  <c r="M160" i="2"/>
  <c r="L160" i="2"/>
  <c r="P135" i="2"/>
  <c r="O135" i="2"/>
  <c r="N135" i="2"/>
  <c r="M135" i="2"/>
  <c r="L135" i="2"/>
  <c r="P65" i="2"/>
  <c r="O65" i="2"/>
  <c r="Q65" i="2" s="1"/>
  <c r="N65" i="2"/>
  <c r="M65" i="2"/>
  <c r="M72" i="2"/>
  <c r="N72" i="2"/>
  <c r="O72" i="2"/>
  <c r="Q72" i="2" s="1"/>
  <c r="P72" i="2"/>
  <c r="Q48" i="2" l="1"/>
  <c r="Q150" i="2"/>
  <c r="R150" i="2"/>
  <c r="T150" i="2" s="1"/>
  <c r="R48" i="2"/>
  <c r="T48" i="2" s="1"/>
  <c r="S150" i="2"/>
  <c r="R160" i="2"/>
  <c r="T160" i="2" s="1"/>
  <c r="S48" i="2"/>
  <c r="R72" i="2"/>
  <c r="T72" i="2" s="1"/>
  <c r="S160" i="2"/>
  <c r="Q160" i="2"/>
  <c r="Q135" i="2"/>
  <c r="R135" i="2"/>
  <c r="T135" i="2" s="1"/>
  <c r="S135" i="2"/>
  <c r="S65" i="2"/>
  <c r="R65" i="2"/>
  <c r="T65" i="2" s="1"/>
  <c r="S72" i="2"/>
  <c r="L239" i="2"/>
  <c r="L242" i="2" l="1"/>
  <c r="L248" i="2" l="1"/>
  <c r="M248" i="2"/>
  <c r="N248" i="2"/>
  <c r="O248" i="2"/>
  <c r="P248" i="2"/>
  <c r="P113" i="2"/>
  <c r="O113" i="2"/>
  <c r="N113" i="2"/>
  <c r="M113" i="2"/>
  <c r="L113" i="2"/>
  <c r="R113" i="2" l="1"/>
  <c r="T113" i="2" s="1"/>
  <c r="S113" i="2"/>
  <c r="S248" i="2"/>
  <c r="Q248" i="2"/>
  <c r="R248" i="2"/>
  <c r="T248" i="2" s="1"/>
  <c r="Q113" i="2"/>
  <c r="L247" i="2"/>
  <c r="M247" i="2"/>
  <c r="N247" i="2"/>
  <c r="O247" i="2"/>
  <c r="P247" i="2"/>
  <c r="L32" i="2"/>
  <c r="M32" i="2"/>
  <c r="N32" i="2"/>
  <c r="O32" i="2"/>
  <c r="P32" i="2"/>
  <c r="L33" i="2"/>
  <c r="M33" i="2"/>
  <c r="N33" i="2"/>
  <c r="O33" i="2"/>
  <c r="P33" i="2"/>
  <c r="P154" i="2"/>
  <c r="O154" i="2"/>
  <c r="N154" i="2"/>
  <c r="M154" i="2"/>
  <c r="L154" i="2"/>
  <c r="P230" i="2"/>
  <c r="O230" i="2"/>
  <c r="N230" i="2"/>
  <c r="M230" i="2"/>
  <c r="L230" i="2"/>
  <c r="P148" i="2"/>
  <c r="O148" i="2"/>
  <c r="N148" i="2"/>
  <c r="M148" i="2"/>
  <c r="L148" i="2"/>
  <c r="L23" i="2"/>
  <c r="M23" i="2"/>
  <c r="N23" i="2"/>
  <c r="O23" i="2"/>
  <c r="P23" i="2"/>
  <c r="P125" i="2"/>
  <c r="O125" i="2"/>
  <c r="N125" i="2"/>
  <c r="M125" i="2"/>
  <c r="L125" i="2"/>
  <c r="P63" i="2"/>
  <c r="O63" i="2"/>
  <c r="N63" i="2"/>
  <c r="M63" i="2"/>
  <c r="L63" i="2"/>
  <c r="Q154" i="2" l="1"/>
  <c r="S148" i="2"/>
  <c r="R230" i="2"/>
  <c r="T230" i="2" s="1"/>
  <c r="S154" i="2"/>
  <c r="Q247" i="2"/>
  <c r="S230" i="2"/>
  <c r="S247" i="2"/>
  <c r="Q32" i="2"/>
  <c r="R247" i="2"/>
  <c r="T247" i="2" s="1"/>
  <c r="R154" i="2"/>
  <c r="T154" i="2" s="1"/>
  <c r="S32" i="2"/>
  <c r="S33" i="2"/>
  <c r="Q33" i="2"/>
  <c r="R32" i="2"/>
  <c r="T32" i="2" s="1"/>
  <c r="R33" i="2"/>
  <c r="T33" i="2" s="1"/>
  <c r="Q230" i="2"/>
  <c r="R125" i="2"/>
  <c r="T125" i="2" s="1"/>
  <c r="Q148" i="2"/>
  <c r="S125" i="2"/>
  <c r="R148" i="2"/>
  <c r="T148" i="2" s="1"/>
  <c r="Q125" i="2"/>
  <c r="S63" i="2"/>
  <c r="S23" i="2"/>
  <c r="Q63" i="2"/>
  <c r="Q23" i="2"/>
  <c r="R23" i="2"/>
  <c r="T23" i="2" s="1"/>
  <c r="R63" i="2"/>
  <c r="T63" i="2" s="1"/>
  <c r="L140" i="2"/>
  <c r="L13" i="2"/>
  <c r="L14" i="2"/>
  <c r="L16" i="2"/>
  <c r="L17" i="2"/>
  <c r="L20" i="2"/>
  <c r="L21" i="2"/>
  <c r="L73" i="2"/>
  <c r="L22" i="2"/>
  <c r="L25" i="2"/>
  <c r="L26" i="2"/>
  <c r="L27" i="2"/>
  <c r="L31" i="2"/>
  <c r="L34" i="2"/>
  <c r="L36" i="2"/>
  <c r="L37" i="2"/>
  <c r="L40" i="2"/>
  <c r="L42" i="2"/>
  <c r="L246" i="2"/>
  <c r="L44" i="2"/>
  <c r="L155" i="2"/>
  <c r="L47" i="2"/>
  <c r="L49" i="2"/>
  <c r="L52" i="2"/>
  <c r="L74" i="2"/>
  <c r="L53" i="2"/>
  <c r="L59" i="2"/>
  <c r="L60" i="2"/>
  <c r="L64" i="2"/>
  <c r="L67" i="2"/>
  <c r="L69" i="2"/>
  <c r="L243" i="2"/>
  <c r="L80" i="2"/>
  <c r="L81" i="2"/>
  <c r="L82" i="2"/>
  <c r="L83" i="2"/>
  <c r="L84" i="2"/>
  <c r="L85" i="2"/>
  <c r="L86" i="2"/>
  <c r="L87" i="2"/>
  <c r="L88" i="2"/>
  <c r="L89" i="2"/>
  <c r="L91" i="2"/>
  <c r="L93" i="2"/>
  <c r="L94" i="2"/>
  <c r="L95" i="2"/>
  <c r="L96" i="2"/>
  <c r="L97" i="2"/>
  <c r="L100" i="2"/>
  <c r="L101" i="2"/>
  <c r="L103" i="2"/>
  <c r="L104" i="2"/>
  <c r="L105" i="2"/>
  <c r="L120" i="2"/>
  <c r="L109" i="2"/>
  <c r="L110" i="2"/>
  <c r="L111" i="2"/>
  <c r="L115" i="2"/>
  <c r="L116" i="2"/>
  <c r="L117" i="2"/>
  <c r="L118" i="2"/>
  <c r="L123" i="2"/>
  <c r="L124" i="2"/>
  <c r="L126" i="2"/>
  <c r="L127" i="2"/>
  <c r="L131" i="2"/>
  <c r="L71" i="2"/>
  <c r="L56" i="2"/>
  <c r="L134" i="2"/>
  <c r="L142" i="2"/>
  <c r="L143" i="2"/>
  <c r="L145" i="2"/>
  <c r="L146" i="2"/>
  <c r="L141" i="2"/>
  <c r="L149" i="2"/>
  <c r="L153" i="2"/>
  <c r="L158" i="2"/>
  <c r="L159" i="2"/>
  <c r="L162" i="2"/>
  <c r="L163" i="2"/>
  <c r="L164" i="2"/>
  <c r="L165" i="2"/>
  <c r="L167" i="2"/>
  <c r="L168" i="2"/>
  <c r="L169" i="2"/>
  <c r="L170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90" i="2"/>
  <c r="L193" i="2"/>
  <c r="L194" i="2"/>
  <c r="L195" i="2"/>
  <c r="L196" i="2"/>
  <c r="L197" i="2"/>
  <c r="L198" i="2"/>
  <c r="L199" i="2"/>
  <c r="L201" i="2"/>
  <c r="L202" i="2"/>
  <c r="L203" i="2"/>
  <c r="L204" i="2"/>
  <c r="L206" i="2"/>
  <c r="L207" i="2"/>
  <c r="L209" i="2"/>
  <c r="L210" i="2"/>
  <c r="L132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107" i="2"/>
  <c r="L226" i="2"/>
  <c r="L227" i="2"/>
  <c r="L228" i="2"/>
  <c r="L229" i="2"/>
  <c r="L231" i="2"/>
  <c r="L232" i="2"/>
  <c r="L233" i="2"/>
  <c r="L234" i="2"/>
  <c r="L235" i="2"/>
  <c r="L236" i="2"/>
  <c r="L237" i="2"/>
  <c r="L238" i="2"/>
  <c r="L244" i="2"/>
  <c r="L261" i="2"/>
  <c r="M246" i="2" l="1"/>
  <c r="N246" i="2"/>
  <c r="O246" i="2"/>
  <c r="P246" i="2"/>
  <c r="M27" i="2"/>
  <c r="N27" i="2"/>
  <c r="O27" i="2"/>
  <c r="P27" i="2"/>
  <c r="S27" i="2" l="1"/>
  <c r="Q246" i="2"/>
  <c r="Q27" i="2"/>
  <c r="S246" i="2"/>
  <c r="R246" i="2"/>
  <c r="T246" i="2" s="1"/>
  <c r="R27" i="2"/>
  <c r="T27" i="2" s="1"/>
  <c r="M37" i="2"/>
  <c r="N37" i="2"/>
  <c r="O37" i="2"/>
  <c r="P37" i="2"/>
  <c r="M155" i="2"/>
  <c r="N155" i="2"/>
  <c r="O155" i="2"/>
  <c r="P155" i="2"/>
  <c r="M34" i="2"/>
  <c r="N34" i="2"/>
  <c r="O34" i="2"/>
  <c r="P34" i="2"/>
  <c r="R155" i="2" l="1"/>
  <c r="T155" i="2" s="1"/>
  <c r="S34" i="2"/>
  <c r="R34" i="2"/>
  <c r="T34" i="2" s="1"/>
  <c r="R37" i="2"/>
  <c r="T37" i="2" s="1"/>
  <c r="Q34" i="2"/>
  <c r="Q37" i="2"/>
  <c r="Q155" i="2"/>
  <c r="S155" i="2"/>
  <c r="S37" i="2"/>
  <c r="M207" i="2" l="1"/>
  <c r="N207" i="2"/>
  <c r="O207" i="2"/>
  <c r="P207" i="2"/>
  <c r="M183" i="2"/>
  <c r="N183" i="2"/>
  <c r="O183" i="2"/>
  <c r="P183" i="2"/>
  <c r="M173" i="2"/>
  <c r="N173" i="2"/>
  <c r="O173" i="2"/>
  <c r="P173" i="2"/>
  <c r="Q207" i="2" l="1"/>
  <c r="R183" i="2"/>
  <c r="T183" i="2" s="1"/>
  <c r="Q173" i="2"/>
  <c r="Q183" i="2"/>
  <c r="S207" i="2"/>
  <c r="S173" i="2"/>
  <c r="R207" i="2"/>
  <c r="T207" i="2" s="1"/>
  <c r="R173" i="2"/>
  <c r="T173" i="2" s="1"/>
  <c r="S183" i="2"/>
  <c r="M169" i="2"/>
  <c r="N169" i="2"/>
  <c r="O169" i="2"/>
  <c r="P169" i="2"/>
  <c r="Q169" i="2" l="1"/>
  <c r="R169" i="2"/>
  <c r="T169" i="2" s="1"/>
  <c r="S169" i="2"/>
  <c r="P184" i="2"/>
  <c r="O184" i="2"/>
  <c r="N184" i="2"/>
  <c r="M184" i="2"/>
  <c r="P238" i="2"/>
  <c r="O238" i="2"/>
  <c r="N238" i="2"/>
  <c r="M238" i="2"/>
  <c r="P153" i="2"/>
  <c r="O153" i="2"/>
  <c r="N153" i="2"/>
  <c r="M153" i="2"/>
  <c r="P91" i="2"/>
  <c r="O91" i="2"/>
  <c r="N91" i="2"/>
  <c r="M91" i="2"/>
  <c r="P53" i="2"/>
  <c r="O53" i="2"/>
  <c r="N53" i="2"/>
  <c r="M53" i="2"/>
  <c r="P16" i="2"/>
  <c r="O16" i="2"/>
  <c r="N16" i="2"/>
  <c r="M16" i="2"/>
  <c r="R16" i="2" l="1"/>
  <c r="T16" i="2" s="1"/>
  <c r="S153" i="2"/>
  <c r="R184" i="2"/>
  <c r="T184" i="2" s="1"/>
  <c r="S16" i="2"/>
  <c r="Q238" i="2"/>
  <c r="S184" i="2"/>
  <c r="Q184" i="2"/>
  <c r="Q91" i="2"/>
  <c r="R153" i="2"/>
  <c r="T153" i="2" s="1"/>
  <c r="S238" i="2"/>
  <c r="R238" i="2"/>
  <c r="T238" i="2" s="1"/>
  <c r="Q153" i="2"/>
  <c r="R91" i="2"/>
  <c r="T91" i="2" s="1"/>
  <c r="S91" i="2"/>
  <c r="S53" i="2"/>
  <c r="Q16" i="2"/>
  <c r="R53" i="2"/>
  <c r="T53" i="2" s="1"/>
  <c r="Q53" i="2"/>
  <c r="M227" i="2"/>
  <c r="N227" i="2"/>
  <c r="O227" i="2"/>
  <c r="P227" i="2"/>
  <c r="M220" i="2"/>
  <c r="N220" i="2"/>
  <c r="O220" i="2"/>
  <c r="P220" i="2"/>
  <c r="M132" i="2"/>
  <c r="N132" i="2"/>
  <c r="O132" i="2"/>
  <c r="P132" i="2"/>
  <c r="M203" i="2"/>
  <c r="N203" i="2"/>
  <c r="O203" i="2"/>
  <c r="P203" i="2"/>
  <c r="M195" i="2"/>
  <c r="N195" i="2"/>
  <c r="O195" i="2"/>
  <c r="P195" i="2"/>
  <c r="P188" i="2"/>
  <c r="O188" i="2"/>
  <c r="N188" i="2"/>
  <c r="M188" i="2"/>
  <c r="P187" i="2"/>
  <c r="O187" i="2"/>
  <c r="N187" i="2"/>
  <c r="M187" i="2"/>
  <c r="M186" i="2"/>
  <c r="N186" i="2"/>
  <c r="O186" i="2"/>
  <c r="P186" i="2"/>
  <c r="M175" i="2"/>
  <c r="N175" i="2"/>
  <c r="O175" i="2"/>
  <c r="P175" i="2"/>
  <c r="M172" i="2"/>
  <c r="N172" i="2"/>
  <c r="O172" i="2"/>
  <c r="P172" i="2"/>
  <c r="M170" i="2"/>
  <c r="N170" i="2"/>
  <c r="O170" i="2"/>
  <c r="P170" i="2"/>
  <c r="Q227" i="2" l="1"/>
  <c r="S227" i="2"/>
  <c r="R227" i="2"/>
  <c r="T227" i="2" s="1"/>
  <c r="R220" i="2"/>
  <c r="T220" i="2" s="1"/>
  <c r="S220" i="2"/>
  <c r="Q220" i="2"/>
  <c r="Q132" i="2"/>
  <c r="R132" i="2"/>
  <c r="T132" i="2" s="1"/>
  <c r="R203" i="2"/>
  <c r="T203" i="2" s="1"/>
  <c r="S132" i="2"/>
  <c r="S203" i="2"/>
  <c r="Q203" i="2"/>
  <c r="Q188" i="2"/>
  <c r="Q195" i="2"/>
  <c r="R195" i="2"/>
  <c r="T195" i="2" s="1"/>
  <c r="S195" i="2"/>
  <c r="S188" i="2"/>
  <c r="R187" i="2"/>
  <c r="T187" i="2" s="1"/>
  <c r="S187" i="2"/>
  <c r="Q186" i="2"/>
  <c r="S186" i="2"/>
  <c r="Q175" i="2"/>
  <c r="R186" i="2"/>
  <c r="T186" i="2" s="1"/>
  <c r="R188" i="2"/>
  <c r="T188" i="2" s="1"/>
  <c r="Q187" i="2"/>
  <c r="R175" i="2"/>
  <c r="T175" i="2" s="1"/>
  <c r="Q172" i="2"/>
  <c r="S175" i="2"/>
  <c r="R172" i="2"/>
  <c r="T172" i="2" s="1"/>
  <c r="Q170" i="2"/>
  <c r="S172" i="2"/>
  <c r="R170" i="2"/>
  <c r="T170" i="2" s="1"/>
  <c r="S170" i="2"/>
  <c r="M167" i="2"/>
  <c r="N167" i="2"/>
  <c r="O167" i="2"/>
  <c r="P167" i="2"/>
  <c r="M159" i="2"/>
  <c r="N159" i="2"/>
  <c r="O159" i="2"/>
  <c r="P159" i="2"/>
  <c r="M149" i="2"/>
  <c r="N149" i="2"/>
  <c r="O149" i="2"/>
  <c r="P149" i="2"/>
  <c r="M117" i="2"/>
  <c r="N117" i="2"/>
  <c r="O117" i="2"/>
  <c r="P117" i="2"/>
  <c r="M64" i="2"/>
  <c r="N64" i="2"/>
  <c r="O64" i="2"/>
  <c r="P64" i="2"/>
  <c r="M239" i="2"/>
  <c r="N239" i="2"/>
  <c r="O239" i="2"/>
  <c r="P239" i="2"/>
  <c r="M74" i="2"/>
  <c r="N74" i="2"/>
  <c r="O74" i="2"/>
  <c r="P74" i="2"/>
  <c r="M17" i="2"/>
  <c r="N17" i="2"/>
  <c r="O17" i="2"/>
  <c r="P17" i="2"/>
  <c r="M22" i="2"/>
  <c r="N22" i="2"/>
  <c r="O22" i="2"/>
  <c r="P22" i="2"/>
  <c r="M73" i="2"/>
  <c r="N73" i="2"/>
  <c r="O73" i="2"/>
  <c r="P73" i="2"/>
  <c r="Q167" i="2" l="1"/>
  <c r="S167" i="2"/>
  <c r="R167" i="2"/>
  <c r="T167" i="2" s="1"/>
  <c r="S159" i="2"/>
  <c r="R159" i="2"/>
  <c r="T159" i="2" s="1"/>
  <c r="Q149" i="2"/>
  <c r="Q159" i="2"/>
  <c r="R149" i="2"/>
  <c r="T149" i="2" s="1"/>
  <c r="S149" i="2"/>
  <c r="S117" i="2"/>
  <c r="Q117" i="2"/>
  <c r="R117" i="2"/>
  <c r="T117" i="2" s="1"/>
  <c r="Q64" i="2"/>
  <c r="S64" i="2"/>
  <c r="R64" i="2"/>
  <c r="T64" i="2" s="1"/>
  <c r="Q239" i="2"/>
  <c r="R239" i="2"/>
  <c r="T239" i="2" s="1"/>
  <c r="S239" i="2"/>
  <c r="Q74" i="2"/>
  <c r="S74" i="2"/>
  <c r="R74" i="2"/>
  <c r="T74" i="2" s="1"/>
  <c r="S17" i="2"/>
  <c r="Q17" i="2"/>
  <c r="R22" i="2"/>
  <c r="T22" i="2" s="1"/>
  <c r="R17" i="2"/>
  <c r="T17" i="2" s="1"/>
  <c r="Q73" i="2"/>
  <c r="Q22" i="2"/>
  <c r="S73" i="2"/>
  <c r="S22" i="2"/>
  <c r="R73" i="2"/>
  <c r="T73" i="2" s="1"/>
  <c r="M244" i="2" l="1"/>
  <c r="P244" i="2"/>
  <c r="O244" i="2"/>
  <c r="N244" i="2"/>
  <c r="M234" i="2"/>
  <c r="N234" i="2"/>
  <c r="O234" i="2"/>
  <c r="P234" i="2"/>
  <c r="M233" i="2"/>
  <c r="N233" i="2"/>
  <c r="O233" i="2"/>
  <c r="P233" i="2"/>
  <c r="M226" i="2"/>
  <c r="N226" i="2"/>
  <c r="O226" i="2"/>
  <c r="P226" i="2"/>
  <c r="M219" i="2"/>
  <c r="N219" i="2"/>
  <c r="O219" i="2"/>
  <c r="P219" i="2"/>
  <c r="P215" i="2"/>
  <c r="O215" i="2"/>
  <c r="N215" i="2"/>
  <c r="M215" i="2"/>
  <c r="P214" i="2"/>
  <c r="O214" i="2"/>
  <c r="N214" i="2"/>
  <c r="M214" i="2"/>
  <c r="P206" i="2"/>
  <c r="O206" i="2"/>
  <c r="N206" i="2"/>
  <c r="M206" i="2"/>
  <c r="M204" i="2"/>
  <c r="N204" i="2"/>
  <c r="O204" i="2"/>
  <c r="P204" i="2"/>
  <c r="M202" i="2"/>
  <c r="N202" i="2"/>
  <c r="O202" i="2"/>
  <c r="P202" i="2"/>
  <c r="P199" i="2"/>
  <c r="O199" i="2"/>
  <c r="N199" i="2"/>
  <c r="M199" i="2"/>
  <c r="P196" i="2"/>
  <c r="O196" i="2"/>
  <c r="N196" i="2"/>
  <c r="M196" i="2"/>
  <c r="M177" i="2"/>
  <c r="N177" i="2"/>
  <c r="O177" i="2"/>
  <c r="P177" i="2"/>
  <c r="M164" i="2"/>
  <c r="N164" i="2"/>
  <c r="O164" i="2"/>
  <c r="P164" i="2"/>
  <c r="P163" i="2"/>
  <c r="O163" i="2"/>
  <c r="N163" i="2"/>
  <c r="M163" i="2"/>
  <c r="M145" i="2"/>
  <c r="N145" i="2"/>
  <c r="O145" i="2"/>
  <c r="P145" i="2"/>
  <c r="M141" i="2"/>
  <c r="N141" i="2"/>
  <c r="O141" i="2"/>
  <c r="P141" i="2"/>
  <c r="Q206" i="2" l="1"/>
  <c r="Q219" i="2"/>
  <c r="S234" i="2"/>
  <c r="R214" i="2"/>
  <c r="T214" i="2" s="1"/>
  <c r="Q226" i="2"/>
  <c r="Q202" i="2"/>
  <c r="Q177" i="2"/>
  <c r="S233" i="2"/>
  <c r="Q199" i="2"/>
  <c r="S177" i="2"/>
  <c r="S163" i="2"/>
  <c r="Q164" i="2"/>
  <c r="S244" i="2"/>
  <c r="R204" i="2"/>
  <c r="T204" i="2" s="1"/>
  <c r="Q163" i="2"/>
  <c r="Q214" i="2"/>
  <c r="Q233" i="2"/>
  <c r="R226" i="2"/>
  <c r="T226" i="2" s="1"/>
  <c r="S215" i="2"/>
  <c r="Q215" i="2"/>
  <c r="Q234" i="2"/>
  <c r="S141" i="2"/>
  <c r="R145" i="2"/>
  <c r="T145" i="2" s="1"/>
  <c r="R141" i="2"/>
  <c r="T141" i="2" s="1"/>
  <c r="S164" i="2"/>
  <c r="S204" i="2"/>
  <c r="S219" i="2"/>
  <c r="S226" i="2"/>
  <c r="Q145" i="2"/>
  <c r="R164" i="2"/>
  <c r="T164" i="2" s="1"/>
  <c r="S199" i="2"/>
  <c r="Q204" i="2"/>
  <c r="R206" i="2"/>
  <c r="T206" i="2" s="1"/>
  <c r="R219" i="2"/>
  <c r="T219" i="2" s="1"/>
  <c r="R234" i="2"/>
  <c r="T234" i="2" s="1"/>
  <c r="S145" i="2"/>
  <c r="R177" i="2"/>
  <c r="T177" i="2" s="1"/>
  <c r="R202" i="2"/>
  <c r="T202" i="2" s="1"/>
  <c r="R233" i="2"/>
  <c r="T233" i="2" s="1"/>
  <c r="R199" i="2"/>
  <c r="T199" i="2" s="1"/>
  <c r="R163" i="2"/>
  <c r="T163" i="2" s="1"/>
  <c r="S202" i="2"/>
  <c r="S206" i="2"/>
  <c r="S214" i="2"/>
  <c r="R215" i="2"/>
  <c r="T215" i="2" s="1"/>
  <c r="R244" i="2"/>
  <c r="T244" i="2" s="1"/>
  <c r="Q244" i="2"/>
  <c r="R196" i="2"/>
  <c r="T196" i="2" s="1"/>
  <c r="S196" i="2"/>
  <c r="Q196" i="2"/>
  <c r="Q141" i="2"/>
  <c r="M109" i="2"/>
  <c r="N109" i="2"/>
  <c r="O109" i="2"/>
  <c r="P109" i="2"/>
  <c r="M71" i="2"/>
  <c r="N71" i="2"/>
  <c r="O71" i="2"/>
  <c r="P71" i="2"/>
  <c r="M36" i="2"/>
  <c r="N36" i="2"/>
  <c r="O36" i="2"/>
  <c r="P36" i="2"/>
  <c r="M47" i="2"/>
  <c r="N47" i="2"/>
  <c r="O47" i="2"/>
  <c r="P47" i="2"/>
  <c r="M140" i="2"/>
  <c r="N140" i="2"/>
  <c r="O140" i="2"/>
  <c r="P140" i="2"/>
  <c r="L262" i="2"/>
  <c r="M40" i="2"/>
  <c r="N40" i="2"/>
  <c r="O40" i="2"/>
  <c r="R40" i="2" s="1"/>
  <c r="T40" i="2" s="1"/>
  <c r="P40" i="2"/>
  <c r="M20" i="2"/>
  <c r="N20" i="2"/>
  <c r="O20" i="2"/>
  <c r="P20" i="2"/>
  <c r="M25" i="2"/>
  <c r="N25" i="2"/>
  <c r="O25" i="2"/>
  <c r="P25" i="2"/>
  <c r="M21" i="2"/>
  <c r="N21" i="2"/>
  <c r="O21" i="2"/>
  <c r="P21" i="2"/>
  <c r="R71" i="2" l="1"/>
  <c r="T71" i="2" s="1"/>
  <c r="Q21" i="2"/>
  <c r="R109" i="2"/>
  <c r="T109" i="2" s="1"/>
  <c r="Q25" i="2"/>
  <c r="R20" i="2"/>
  <c r="T20" i="2" s="1"/>
  <c r="Q47" i="2"/>
  <c r="Q109" i="2"/>
  <c r="S21" i="2"/>
  <c r="Q20" i="2"/>
  <c r="R36" i="2"/>
  <c r="T36" i="2" s="1"/>
  <c r="R140" i="2"/>
  <c r="R47" i="2"/>
  <c r="T47" i="2" s="1"/>
  <c r="R25" i="2"/>
  <c r="T25" i="2" s="1"/>
  <c r="S25" i="2"/>
  <c r="S20" i="2"/>
  <c r="Q71" i="2"/>
  <c r="S109" i="2"/>
  <c r="S71" i="2"/>
  <c r="Q140" i="2"/>
  <c r="S36" i="2"/>
  <c r="R21" i="2"/>
  <c r="T21" i="2" s="1"/>
  <c r="S140" i="2"/>
  <c r="S47" i="2"/>
  <c r="Q36" i="2"/>
  <c r="Q40" i="2"/>
  <c r="S40" i="2"/>
  <c r="M228" i="2"/>
  <c r="N228" i="2"/>
  <c r="O228" i="2"/>
  <c r="P228" i="2"/>
  <c r="M13" i="2"/>
  <c r="N13" i="2"/>
  <c r="O13" i="2"/>
  <c r="P13" i="2"/>
  <c r="M111" i="2"/>
  <c r="N111" i="2"/>
  <c r="O111" i="2"/>
  <c r="P111" i="2"/>
  <c r="T140" i="2" l="1"/>
  <c r="R228" i="2"/>
  <c r="T228" i="2" s="1"/>
  <c r="Q228" i="2"/>
  <c r="R111" i="2"/>
  <c r="T111" i="2" s="1"/>
  <c r="S13" i="2"/>
  <c r="S228" i="2"/>
  <c r="Q13" i="2"/>
  <c r="R13" i="2"/>
  <c r="T13" i="2" s="1"/>
  <c r="S111" i="2"/>
  <c r="Q111" i="2"/>
  <c r="M185" i="2"/>
  <c r="N185" i="2"/>
  <c r="O185" i="2"/>
  <c r="P185" i="2"/>
  <c r="M225" i="2"/>
  <c r="N225" i="2"/>
  <c r="O225" i="2"/>
  <c r="P225" i="2"/>
  <c r="R185" i="2" l="1"/>
  <c r="T185" i="2" s="1"/>
  <c r="Q225" i="2"/>
  <c r="R225" i="2"/>
  <c r="T225" i="2" s="1"/>
  <c r="Q185" i="2"/>
  <c r="S225" i="2"/>
  <c r="S185" i="2"/>
  <c r="M232" i="2" l="1"/>
  <c r="N232" i="2"/>
  <c r="O232" i="2"/>
  <c r="P232" i="2"/>
  <c r="M107" i="2"/>
  <c r="N107" i="2"/>
  <c r="O107" i="2"/>
  <c r="P107" i="2"/>
  <c r="M224" i="2"/>
  <c r="N224" i="2"/>
  <c r="O224" i="2"/>
  <c r="P224" i="2"/>
  <c r="M218" i="2"/>
  <c r="N218" i="2"/>
  <c r="O218" i="2"/>
  <c r="P218" i="2"/>
  <c r="M216" i="2"/>
  <c r="N216" i="2"/>
  <c r="O216" i="2"/>
  <c r="P216" i="2"/>
  <c r="M213" i="2"/>
  <c r="N213" i="2"/>
  <c r="O213" i="2"/>
  <c r="P213" i="2"/>
  <c r="M210" i="2"/>
  <c r="N210" i="2"/>
  <c r="O210" i="2"/>
  <c r="P210" i="2"/>
  <c r="M261" i="2"/>
  <c r="N261" i="2"/>
  <c r="O261" i="2"/>
  <c r="P261" i="2"/>
  <c r="M197" i="2"/>
  <c r="N197" i="2"/>
  <c r="O197" i="2"/>
  <c r="P197" i="2"/>
  <c r="M194" i="2"/>
  <c r="N194" i="2"/>
  <c r="O194" i="2"/>
  <c r="P194" i="2"/>
  <c r="M190" i="2"/>
  <c r="N190" i="2"/>
  <c r="O190" i="2"/>
  <c r="P190" i="2"/>
  <c r="M176" i="2"/>
  <c r="N176" i="2"/>
  <c r="O176" i="2"/>
  <c r="P176" i="2"/>
  <c r="M69" i="2"/>
  <c r="N69" i="2"/>
  <c r="O69" i="2"/>
  <c r="P69" i="2"/>
  <c r="M87" i="2"/>
  <c r="N87" i="2"/>
  <c r="O87" i="2"/>
  <c r="P87" i="2"/>
  <c r="M120" i="2"/>
  <c r="N120" i="2"/>
  <c r="O120" i="2"/>
  <c r="P120" i="2"/>
  <c r="R232" i="2" l="1"/>
  <c r="T232" i="2" s="1"/>
  <c r="R216" i="2"/>
  <c r="T216" i="2" s="1"/>
  <c r="R210" i="2"/>
  <c r="T210" i="2" s="1"/>
  <c r="Q232" i="2"/>
  <c r="R261" i="2"/>
  <c r="T261" i="2" s="1"/>
  <c r="R107" i="2"/>
  <c r="T107" i="2" s="1"/>
  <c r="R197" i="2"/>
  <c r="T197" i="2" s="1"/>
  <c r="Q224" i="2"/>
  <c r="Q107" i="2"/>
  <c r="S107" i="2"/>
  <c r="S232" i="2"/>
  <c r="S224" i="2"/>
  <c r="R224" i="2"/>
  <c r="T224" i="2" s="1"/>
  <c r="Q216" i="2"/>
  <c r="S218" i="2"/>
  <c r="Q218" i="2"/>
  <c r="S216" i="2"/>
  <c r="Q197" i="2"/>
  <c r="Q213" i="2"/>
  <c r="R218" i="2"/>
  <c r="T218" i="2" s="1"/>
  <c r="R213" i="2"/>
  <c r="T213" i="2" s="1"/>
  <c r="Q210" i="2"/>
  <c r="Q261" i="2"/>
  <c r="S213" i="2"/>
  <c r="S210" i="2"/>
  <c r="S261" i="2"/>
  <c r="S197" i="2"/>
  <c r="S194" i="2"/>
  <c r="R194" i="2"/>
  <c r="T194" i="2" s="1"/>
  <c r="Q190" i="2"/>
  <c r="R190" i="2"/>
  <c r="T190" i="2" s="1"/>
  <c r="Q194" i="2"/>
  <c r="S176" i="2"/>
  <c r="S190" i="2"/>
  <c r="Q176" i="2"/>
  <c r="R176" i="2"/>
  <c r="T176" i="2" s="1"/>
  <c r="Q69" i="2"/>
  <c r="Q87" i="2"/>
  <c r="R120" i="2"/>
  <c r="T120" i="2" s="1"/>
  <c r="R69" i="2"/>
  <c r="T69" i="2" s="1"/>
  <c r="S87" i="2"/>
  <c r="S69" i="2"/>
  <c r="R87" i="2"/>
  <c r="T87" i="2" s="1"/>
  <c r="S120" i="2"/>
  <c r="Q120" i="2"/>
  <c r="M97" i="2"/>
  <c r="N97" i="2"/>
  <c r="O97" i="2"/>
  <c r="P97" i="2"/>
  <c r="M96" i="2"/>
  <c r="N96" i="2"/>
  <c r="O96" i="2"/>
  <c r="P96" i="2"/>
  <c r="M26" i="2"/>
  <c r="N26" i="2"/>
  <c r="O26" i="2"/>
  <c r="P26" i="2"/>
  <c r="R97" i="2" l="1"/>
  <c r="T97" i="2" s="1"/>
  <c r="R96" i="2"/>
  <c r="T96" i="2" s="1"/>
  <c r="Q96" i="2"/>
  <c r="S96" i="2"/>
  <c r="Q97" i="2"/>
  <c r="S26" i="2"/>
  <c r="Q26" i="2"/>
  <c r="R26" i="2"/>
  <c r="T26" i="2" s="1"/>
  <c r="S97" i="2"/>
  <c r="M158" i="2"/>
  <c r="N158" i="2"/>
  <c r="O158" i="2"/>
  <c r="P158" i="2"/>
  <c r="M56" i="2"/>
  <c r="N56" i="2"/>
  <c r="O56" i="2"/>
  <c r="P56" i="2"/>
  <c r="M86" i="2"/>
  <c r="N86" i="2"/>
  <c r="O86" i="2"/>
  <c r="P86" i="2"/>
  <c r="M110" i="2"/>
  <c r="N110" i="2"/>
  <c r="O110" i="2"/>
  <c r="P110" i="2"/>
  <c r="M105" i="2"/>
  <c r="N105" i="2"/>
  <c r="O105" i="2"/>
  <c r="P105" i="2"/>
  <c r="M100" i="2"/>
  <c r="N100" i="2"/>
  <c r="O100" i="2"/>
  <c r="P100" i="2"/>
  <c r="M59" i="2"/>
  <c r="N59" i="2"/>
  <c r="O59" i="2"/>
  <c r="P59" i="2"/>
  <c r="M14" i="2"/>
  <c r="N14" i="2"/>
  <c r="O14" i="2"/>
  <c r="P14" i="2"/>
  <c r="M11" i="2"/>
  <c r="N11" i="2"/>
  <c r="P11" i="2"/>
  <c r="R158" i="2" l="1"/>
  <c r="T158" i="2" s="1"/>
  <c r="S158" i="2"/>
  <c r="S56" i="2"/>
  <c r="Q56" i="2"/>
  <c r="Q158" i="2"/>
  <c r="Q86" i="2"/>
  <c r="R110" i="2"/>
  <c r="T110" i="2" s="1"/>
  <c r="R56" i="2"/>
  <c r="T56" i="2" s="1"/>
  <c r="S86" i="2"/>
  <c r="R86" i="2"/>
  <c r="S110" i="2"/>
  <c r="Q110" i="2"/>
  <c r="Q105" i="2"/>
  <c r="S105" i="2"/>
  <c r="Q100" i="2"/>
  <c r="R105" i="2"/>
  <c r="T105" i="2" s="1"/>
  <c r="R59" i="2"/>
  <c r="T59" i="2" s="1"/>
  <c r="S100" i="2"/>
  <c r="R100" i="2"/>
  <c r="T100" i="2" s="1"/>
  <c r="S59" i="2"/>
  <c r="Q59" i="2"/>
  <c r="Q11" i="2"/>
  <c r="S14" i="2"/>
  <c r="Q14" i="2"/>
  <c r="R14" i="2"/>
  <c r="T14" i="2" s="1"/>
  <c r="S11" i="2"/>
  <c r="T11" i="2" l="1"/>
  <c r="T86" i="2"/>
  <c r="M249" i="2"/>
  <c r="N249" i="2"/>
  <c r="O249" i="2"/>
  <c r="P249" i="2"/>
  <c r="M237" i="2"/>
  <c r="N237" i="2"/>
  <c r="O237" i="2"/>
  <c r="P237" i="2"/>
  <c r="M236" i="2"/>
  <c r="N236" i="2"/>
  <c r="O236" i="2"/>
  <c r="P236" i="2"/>
  <c r="M235" i="2"/>
  <c r="N235" i="2"/>
  <c r="O235" i="2"/>
  <c r="P235" i="2"/>
  <c r="M231" i="2"/>
  <c r="N231" i="2"/>
  <c r="O231" i="2"/>
  <c r="P231" i="2"/>
  <c r="M229" i="2"/>
  <c r="N229" i="2"/>
  <c r="O229" i="2"/>
  <c r="P229" i="2"/>
  <c r="M223" i="2"/>
  <c r="N223" i="2"/>
  <c r="O223" i="2"/>
  <c r="P223" i="2"/>
  <c r="M222" i="2"/>
  <c r="N222" i="2"/>
  <c r="O222" i="2"/>
  <c r="P222" i="2"/>
  <c r="M221" i="2"/>
  <c r="N221" i="2"/>
  <c r="O221" i="2"/>
  <c r="P221" i="2"/>
  <c r="M242" i="2"/>
  <c r="N242" i="2"/>
  <c r="O242" i="2"/>
  <c r="P242" i="2"/>
  <c r="M217" i="2"/>
  <c r="N217" i="2"/>
  <c r="O217" i="2"/>
  <c r="P217" i="2"/>
  <c r="M212" i="2"/>
  <c r="N212" i="2"/>
  <c r="O212" i="2"/>
  <c r="P212" i="2"/>
  <c r="M209" i="2"/>
  <c r="N209" i="2"/>
  <c r="O209" i="2"/>
  <c r="P209" i="2"/>
  <c r="M201" i="2"/>
  <c r="N201" i="2"/>
  <c r="O201" i="2"/>
  <c r="P201" i="2"/>
  <c r="M198" i="2"/>
  <c r="N198" i="2"/>
  <c r="O198" i="2"/>
  <c r="P198" i="2"/>
  <c r="M193" i="2"/>
  <c r="N193" i="2"/>
  <c r="O193" i="2"/>
  <c r="P193" i="2"/>
  <c r="M181" i="2"/>
  <c r="N181" i="2"/>
  <c r="O181" i="2"/>
  <c r="P181" i="2"/>
  <c r="M182" i="2"/>
  <c r="N182" i="2"/>
  <c r="O182" i="2"/>
  <c r="P182" i="2"/>
  <c r="M180" i="2"/>
  <c r="N180" i="2"/>
  <c r="O180" i="2"/>
  <c r="P180" i="2"/>
  <c r="M179" i="2"/>
  <c r="N179" i="2"/>
  <c r="O179" i="2"/>
  <c r="P179" i="2"/>
  <c r="M174" i="2"/>
  <c r="N174" i="2"/>
  <c r="O174" i="2"/>
  <c r="P174" i="2"/>
  <c r="M168" i="2"/>
  <c r="N168" i="2"/>
  <c r="O168" i="2"/>
  <c r="P168" i="2"/>
  <c r="M165" i="2"/>
  <c r="N165" i="2"/>
  <c r="O165" i="2"/>
  <c r="P165" i="2"/>
  <c r="M162" i="2"/>
  <c r="N162" i="2"/>
  <c r="O162" i="2"/>
  <c r="P162" i="2"/>
  <c r="M143" i="2"/>
  <c r="N143" i="2"/>
  <c r="O143" i="2"/>
  <c r="P143" i="2"/>
  <c r="M146" i="2"/>
  <c r="N146" i="2"/>
  <c r="O146" i="2"/>
  <c r="P146" i="2"/>
  <c r="M134" i="2"/>
  <c r="N134" i="2"/>
  <c r="O134" i="2"/>
  <c r="P134" i="2"/>
  <c r="M89" i="2"/>
  <c r="M85" i="2"/>
  <c r="M88" i="2"/>
  <c r="M84" i="2"/>
  <c r="M83" i="2"/>
  <c r="M82" i="2"/>
  <c r="M81" i="2"/>
  <c r="N89" i="2"/>
  <c r="N85" i="2"/>
  <c r="N88" i="2"/>
  <c r="N84" i="2"/>
  <c r="N83" i="2"/>
  <c r="N82" i="2"/>
  <c r="N81" i="2"/>
  <c r="O89" i="2"/>
  <c r="O85" i="2"/>
  <c r="O88" i="2"/>
  <c r="O84" i="2"/>
  <c r="O83" i="2"/>
  <c r="O82" i="2"/>
  <c r="O81" i="2"/>
  <c r="P89" i="2"/>
  <c r="P85" i="2"/>
  <c r="P88" i="2"/>
  <c r="P84" i="2"/>
  <c r="P83" i="2"/>
  <c r="P82" i="2"/>
  <c r="P81" i="2"/>
  <c r="P80" i="2"/>
  <c r="O80" i="2"/>
  <c r="N80" i="2"/>
  <c r="M80" i="2"/>
  <c r="M126" i="2"/>
  <c r="N126" i="2"/>
  <c r="O126" i="2"/>
  <c r="P126" i="2"/>
  <c r="M124" i="2"/>
  <c r="N124" i="2"/>
  <c r="O124" i="2"/>
  <c r="P124" i="2"/>
  <c r="M123" i="2"/>
  <c r="N123" i="2"/>
  <c r="O123" i="2"/>
  <c r="P123" i="2"/>
  <c r="M118" i="2"/>
  <c r="N118" i="2"/>
  <c r="O118" i="2"/>
  <c r="P118" i="2"/>
  <c r="M116" i="2"/>
  <c r="N116" i="2"/>
  <c r="O116" i="2"/>
  <c r="P116" i="2"/>
  <c r="M115" i="2"/>
  <c r="N115" i="2"/>
  <c r="O115" i="2"/>
  <c r="P115" i="2"/>
  <c r="M104" i="2"/>
  <c r="N104" i="2"/>
  <c r="O104" i="2"/>
  <c r="P104" i="2"/>
  <c r="M103" i="2"/>
  <c r="N103" i="2"/>
  <c r="O103" i="2"/>
  <c r="P103" i="2"/>
  <c r="M101" i="2"/>
  <c r="N101" i="2"/>
  <c r="O101" i="2"/>
  <c r="P101" i="2"/>
  <c r="M95" i="2"/>
  <c r="N95" i="2"/>
  <c r="O95" i="2"/>
  <c r="P95" i="2"/>
  <c r="M94" i="2"/>
  <c r="N94" i="2"/>
  <c r="O94" i="2"/>
  <c r="P94" i="2"/>
  <c r="M93" i="2"/>
  <c r="N93" i="2"/>
  <c r="O93" i="2"/>
  <c r="P93" i="2"/>
  <c r="M67" i="2"/>
  <c r="N67" i="2"/>
  <c r="O67" i="2"/>
  <c r="P67" i="2"/>
  <c r="M131" i="2"/>
  <c r="N131" i="2"/>
  <c r="O131" i="2"/>
  <c r="P131" i="2"/>
  <c r="M127" i="2"/>
  <c r="N127" i="2"/>
  <c r="O127" i="2"/>
  <c r="P127" i="2"/>
  <c r="M44" i="2"/>
  <c r="N44" i="2"/>
  <c r="O44" i="2"/>
  <c r="P44" i="2"/>
  <c r="M49" i="2"/>
  <c r="N49" i="2"/>
  <c r="O49" i="2"/>
  <c r="P49" i="2"/>
  <c r="M52" i="2"/>
  <c r="N52" i="2"/>
  <c r="O52" i="2"/>
  <c r="P52" i="2"/>
  <c r="P142" i="2"/>
  <c r="P243" i="2"/>
  <c r="P31" i="2"/>
  <c r="P60" i="2"/>
  <c r="O142" i="2"/>
  <c r="O31" i="2"/>
  <c r="O60" i="2"/>
  <c r="N142" i="2"/>
  <c r="N243" i="2"/>
  <c r="N31" i="2"/>
  <c r="N60" i="2"/>
  <c r="M142" i="2"/>
  <c r="M243" i="2"/>
  <c r="M31" i="2"/>
  <c r="M60" i="2"/>
  <c r="S201" i="2" l="1"/>
  <c r="Q231" i="2"/>
  <c r="S134" i="2"/>
  <c r="Q143" i="2"/>
  <c r="Q229" i="2"/>
  <c r="Q249" i="2"/>
  <c r="Q131" i="2"/>
  <c r="R134" i="2"/>
  <c r="T134" i="2" s="1"/>
  <c r="R212" i="2"/>
  <c r="T212" i="2" s="1"/>
  <c r="Q223" i="2"/>
  <c r="Q165" i="2"/>
  <c r="R181" i="2"/>
  <c r="T181" i="2" s="1"/>
  <c r="R222" i="2"/>
  <c r="T222" i="2" s="1"/>
  <c r="R236" i="2"/>
  <c r="T236" i="2" s="1"/>
  <c r="Q126" i="2"/>
  <c r="R162" i="2"/>
  <c r="T162" i="2" s="1"/>
  <c r="Q221" i="2"/>
  <c r="R165" i="2"/>
  <c r="T165" i="2" s="1"/>
  <c r="R229" i="2"/>
  <c r="T229" i="2" s="1"/>
  <c r="Q236" i="2"/>
  <c r="Q243" i="2"/>
  <c r="Q44" i="2"/>
  <c r="R180" i="2"/>
  <c r="T180" i="2" s="1"/>
  <c r="R201" i="2"/>
  <c r="T201" i="2" s="1"/>
  <c r="S217" i="2"/>
  <c r="R242" i="2"/>
  <c r="T242" i="2" s="1"/>
  <c r="R231" i="2"/>
  <c r="T231" i="2" s="1"/>
  <c r="R249" i="2"/>
  <c r="T249" i="2" s="1"/>
  <c r="Q60" i="2"/>
  <c r="Q142" i="2"/>
  <c r="R80" i="2"/>
  <c r="T80" i="2" s="1"/>
  <c r="Q179" i="2"/>
  <c r="Q217" i="2"/>
  <c r="Q222" i="2"/>
  <c r="R174" i="2"/>
  <c r="T174" i="2" s="1"/>
  <c r="S212" i="2"/>
  <c r="R221" i="2"/>
  <c r="T221" i="2" s="1"/>
  <c r="S93" i="2"/>
  <c r="Q84" i="2"/>
  <c r="S146" i="2"/>
  <c r="S143" i="2"/>
  <c r="Q168" i="2"/>
  <c r="Q83" i="2"/>
  <c r="R81" i="2"/>
  <c r="T81" i="2" s="1"/>
  <c r="R198" i="2"/>
  <c r="T198" i="2" s="1"/>
  <c r="Q31" i="2"/>
  <c r="S80" i="2"/>
  <c r="R88" i="2"/>
  <c r="T88" i="2" s="1"/>
  <c r="Q146" i="2"/>
  <c r="S181" i="2"/>
  <c r="R193" i="2"/>
  <c r="T193" i="2" s="1"/>
  <c r="R209" i="2"/>
  <c r="T209" i="2" s="1"/>
  <c r="R85" i="2"/>
  <c r="T85" i="2" s="1"/>
  <c r="R143" i="2"/>
  <c r="T143" i="2" s="1"/>
  <c r="S223" i="2"/>
  <c r="S237" i="2"/>
  <c r="R95" i="2"/>
  <c r="T95" i="2" s="1"/>
  <c r="Q115" i="2"/>
  <c r="Q80" i="2"/>
  <c r="S180" i="2"/>
  <c r="R182" i="2"/>
  <c r="T182" i="2" s="1"/>
  <c r="Q198" i="2"/>
  <c r="S242" i="2"/>
  <c r="R235" i="2"/>
  <c r="T235" i="2" s="1"/>
  <c r="R237" i="2"/>
  <c r="T237" i="2" s="1"/>
  <c r="S162" i="2"/>
  <c r="S81" i="2"/>
  <c r="R146" i="2"/>
  <c r="T146" i="2" s="1"/>
  <c r="Q180" i="2"/>
  <c r="R217" i="2"/>
  <c r="T217" i="2" s="1"/>
  <c r="R223" i="2"/>
  <c r="T223" i="2" s="1"/>
  <c r="Q237" i="2"/>
  <c r="Q93" i="2"/>
  <c r="R123" i="2"/>
  <c r="T123" i="2" s="1"/>
  <c r="R84" i="2"/>
  <c r="T84" i="2" s="1"/>
  <c r="S85" i="2"/>
  <c r="R82" i="2"/>
  <c r="T82" i="2" s="1"/>
  <c r="R89" i="2"/>
  <c r="T89" i="2" s="1"/>
  <c r="Q162" i="2"/>
  <c r="Q174" i="2"/>
  <c r="Q182" i="2"/>
  <c r="Q181" i="2"/>
  <c r="Q193" i="2"/>
  <c r="S222" i="2"/>
  <c r="S229" i="2"/>
  <c r="S231" i="2"/>
  <c r="S236" i="2"/>
  <c r="S84" i="2"/>
  <c r="S82" i="2"/>
  <c r="S89" i="2"/>
  <c r="S168" i="2"/>
  <c r="S179" i="2"/>
  <c r="Q201" i="2"/>
  <c r="S209" i="2"/>
  <c r="Q235" i="2"/>
  <c r="S83" i="2"/>
  <c r="R179" i="2"/>
  <c r="T179" i="2" s="1"/>
  <c r="S193" i="2"/>
  <c r="R168" i="2"/>
  <c r="T168" i="2" s="1"/>
  <c r="Q209" i="2"/>
  <c r="S221" i="2"/>
  <c r="S174" i="2"/>
  <c r="S182" i="2"/>
  <c r="S88" i="2"/>
  <c r="S165" i="2"/>
  <c r="S198" i="2"/>
  <c r="Q242" i="2"/>
  <c r="S249" i="2"/>
  <c r="Q212" i="2"/>
  <c r="S235" i="2"/>
  <c r="Q134" i="2"/>
  <c r="R83" i="2"/>
  <c r="T83" i="2" s="1"/>
  <c r="Q81" i="2"/>
  <c r="Q88" i="2"/>
  <c r="Q85" i="2"/>
  <c r="Q82" i="2"/>
  <c r="Q89" i="2"/>
  <c r="S118" i="2"/>
  <c r="S124" i="2"/>
  <c r="S126" i="2"/>
  <c r="R118" i="2"/>
  <c r="T118" i="2" s="1"/>
  <c r="R124" i="2"/>
  <c r="R126" i="2"/>
  <c r="T126" i="2" s="1"/>
  <c r="S94" i="2"/>
  <c r="S101" i="2"/>
  <c r="R103" i="2"/>
  <c r="T103" i="2" s="1"/>
  <c r="S104" i="2"/>
  <c r="Q116" i="2"/>
  <c r="R94" i="2"/>
  <c r="T94" i="2" s="1"/>
  <c r="R101" i="2"/>
  <c r="T101" i="2" s="1"/>
  <c r="R104" i="2"/>
  <c r="T104" i="2" s="1"/>
  <c r="R115" i="2"/>
  <c r="T115" i="2" s="1"/>
  <c r="Q95" i="2"/>
  <c r="R44" i="2"/>
  <c r="R93" i="2"/>
  <c r="T93" i="2" s="1"/>
  <c r="R116" i="2"/>
  <c r="T116" i="2" s="1"/>
  <c r="S103" i="2"/>
  <c r="S123" i="2"/>
  <c r="S67" i="2"/>
  <c r="Q94" i="2"/>
  <c r="Q101" i="2"/>
  <c r="S115" i="2"/>
  <c r="R67" i="2"/>
  <c r="T67" i="2" s="1"/>
  <c r="S95" i="2"/>
  <c r="Q103" i="2"/>
  <c r="S116" i="2"/>
  <c r="Q123" i="2"/>
  <c r="Q124" i="2"/>
  <c r="Q118" i="2"/>
  <c r="Q104" i="2"/>
  <c r="S142" i="2"/>
  <c r="R127" i="2"/>
  <c r="T127" i="2" s="1"/>
  <c r="R131" i="2"/>
  <c r="T131" i="2" s="1"/>
  <c r="S243" i="2"/>
  <c r="Q67" i="2"/>
  <c r="S131" i="2"/>
  <c r="S127" i="2"/>
  <c r="S44" i="2"/>
  <c r="Q49" i="2"/>
  <c r="Q127" i="2"/>
  <c r="R49" i="2"/>
  <c r="S49" i="2"/>
  <c r="R52" i="2"/>
  <c r="T52" i="2" s="1"/>
  <c r="Q52" i="2"/>
  <c r="S52" i="2"/>
  <c r="S60" i="2"/>
  <c r="S31" i="2"/>
  <c r="T124" i="2" l="1"/>
  <c r="T49" i="2"/>
  <c r="T44" i="2"/>
  <c r="R243" i="2" l="1"/>
  <c r="T243" i="2" s="1"/>
  <c r="R60" i="2" l="1"/>
  <c r="R31" i="2"/>
  <c r="T60" i="2" l="1"/>
  <c r="T31" i="2"/>
  <c r="R142" i="2"/>
  <c r="T142" i="2" l="1"/>
  <c r="M42" i="2"/>
  <c r="M262" i="2" s="1"/>
  <c r="N42" i="2"/>
  <c r="N262" i="2" s="1"/>
  <c r="O42" i="2"/>
  <c r="O262" i="2" s="1"/>
  <c r="P42" i="2"/>
  <c r="P262" i="2" s="1"/>
  <c r="Q42" i="2" l="1"/>
  <c r="Q262" i="2" s="1"/>
  <c r="R42" i="2"/>
  <c r="R262" i="2" s="1"/>
  <c r="S42" i="2"/>
  <c r="S262" i="2" s="1"/>
  <c r="T42" i="2" l="1"/>
  <c r="T262" i="2" s="1"/>
</calcChain>
</file>

<file path=xl/sharedStrings.xml><?xml version="1.0" encoding="utf-8"?>
<sst xmlns="http://schemas.openxmlformats.org/spreadsheetml/2006/main" count="2060" uniqueCount="435">
  <si>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</si>
  <si>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</si>
  <si>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</si>
  <si>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</si>
  <si>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</si>
  <si>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</si>
  <si>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</si>
  <si>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</si>
  <si>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</si>
  <si>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</si>
  <si>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</si>
  <si>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</si>
  <si>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</si>
  <si>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</si>
  <si>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</si>
  <si>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</si>
  <si>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</si>
  <si>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</si>
  <si>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</si>
  <si>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</si>
  <si>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</si>
  <si>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</si>
  <si>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</si>
  <si>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</si>
  <si>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</si>
  <si>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</si>
  <si>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</si>
  <si>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</si>
  <si>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</si>
  <si>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</si>
  <si>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</si>
  <si>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</si>
  <si>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</si>
  <si>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</si>
  <si>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</si>
  <si>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</si>
  <si>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</si>
  <si>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</si>
  <si>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</si>
  <si>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</si>
  <si>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</si>
  <si>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</si>
  <si>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</si>
  <si>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</si>
  <si>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</si>
  <si>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</si>
  <si>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</si>
  <si>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</si>
  <si>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</si>
  <si>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</si>
  <si>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</si>
  <si>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</si>
  <si>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</si>
  <si>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</si>
  <si>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</si>
  <si>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</si>
  <si>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</si>
  <si>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</si>
  <si>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</si>
  <si>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</si>
  <si>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</si>
  <si>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</si>
  <si>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</si>
  <si>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</si>
  <si>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</si>
  <si>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</si>
  <si>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</si>
  <si>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</si>
  <si>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</si>
  <si>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</si>
  <si>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</si>
  <si>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</si>
  <si>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</si>
  <si>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</si>
  <si>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</si>
  <si>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</si>
  <si>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</si>
  <si>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</si>
  <si>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</si>
  <si>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</si>
  <si>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</si>
  <si>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</si>
  <si>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</si>
  <si>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</si>
  <si>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</si>
  <si>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</si>
  <si>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</si>
  <si>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</si>
  <si>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</si>
  <si>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</si>
  <si>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</si>
  <si>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</si>
  <si>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</si>
  <si>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</si>
  <si>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</si>
  <si>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</si>
  <si>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</si>
  <si>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</si>
  <si>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</si>
  <si>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</si>
  <si>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</si>
  <si>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</si>
  <si>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</si>
  <si>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</si>
  <si>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</si>
  <si>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</si>
  <si>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</si>
  <si>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</si>
  <si>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</si>
  <si>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</si>
  <si>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</si>
  <si>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</si>
  <si>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</si>
  <si>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</si>
  <si>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</si>
  <si>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</si>
  <si>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</si>
  <si>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</si>
  <si>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</si>
  <si>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</si>
  <si>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</si>
  <si>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</si>
  <si>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</si>
  <si>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</si>
  <si>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</si>
  <si>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</si>
  <si>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</si>
  <si>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</si>
  <si>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</si>
  <si>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</si>
  <si>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</si>
  <si>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</si>
  <si>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</si>
  <si>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</si>
  <si>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</si>
  <si>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</si>
  <si>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</si>
  <si>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</si>
  <si>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</si>
  <si>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</si>
  <si>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</si>
  <si>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</si>
  <si>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</si>
  <si>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</si>
  <si>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</si>
  <si>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</si>
  <si>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</si>
  <si>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</si>
  <si>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</si>
  <si>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</si>
  <si>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</si>
  <si>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</si>
  <si>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</si>
  <si>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</si>
  <si>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</si>
  <si>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</si>
  <si>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</si>
  <si>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</si>
  <si>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</si>
  <si>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</si>
  <si>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</si>
  <si>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</si>
  <si>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</si>
  <si>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</si>
  <si>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</si>
  <si>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</si>
  <si>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</si>
  <si>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</si>
  <si>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</si>
  <si>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</si>
  <si>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</si>
  <si>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</si>
  <si>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</si>
  <si>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</si>
  <si>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</si>
  <si>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</si>
  <si>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</si>
  <si>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</si>
  <si>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</si>
  <si>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</si>
  <si>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</si>
  <si>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</si>
  <si>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</si>
  <si>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</si>
  <si>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</si>
  <si>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</si>
  <si>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</si>
  <si>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</si>
  <si>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</si>
  <si>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</si>
  <si>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</si>
  <si>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</si>
  <si>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</si>
  <si>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</si>
  <si>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</si>
  <si>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</si>
  <si>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</si>
  <si>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</si>
  <si>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</si>
  <si>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</si>
  <si>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</si>
  <si>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</si>
  <si>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</si>
  <si>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</si>
  <si>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</si>
  <si>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</si>
  <si>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</si>
  <si>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</si>
  <si>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</si>
  <si>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</si>
  <si>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</si>
  <si>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</si>
  <si>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</si>
  <si>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</si>
  <si>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</si>
  <si>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</si>
  <si>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</si>
  <si>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</si>
  <si>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</si>
  <si>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</si>
  <si>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</si>
  <si>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</si>
  <si>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</si>
  <si>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</si>
  <si>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</si>
  <si>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</si>
  <si>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</si>
  <si>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</si>
  <si>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</si>
  <si>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</si>
  <si>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</si>
  <si>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</si>
  <si>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</si>
  <si>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</si>
  <si>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</si>
  <si>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</si>
  <si>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</si>
  <si>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</si>
  <si>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</si>
  <si>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</si>
  <si>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</si>
  <si>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</si>
  <si>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</si>
  <si>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</si>
  <si>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</si>
  <si>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</si>
  <si>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</si>
  <si>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</si>
  <si>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</si>
  <si>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</si>
  <si>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</si>
  <si>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</si>
  <si>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</si>
  <si>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</si>
  <si>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</si>
  <si>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</si>
  <si>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</si>
  <si>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</si>
  <si>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</si>
  <si>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</si>
  <si>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</si>
  <si>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</si>
  <si>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</si>
  <si>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</si>
  <si>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</si>
  <si>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</si>
  <si>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</si>
  <si>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</si>
  <si>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</si>
  <si>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</si>
  <si>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</si>
  <si>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</si>
  <si>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</si>
  <si>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</si>
  <si>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</si>
  <si>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</si>
  <si>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</si>
  <si>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</si>
  <si>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</si>
  <si>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</si>
  <si>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</si>
  <si>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</si>
  <si>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</si>
  <si>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</si>
  <si>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</si>
  <si>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</si>
  <si>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</si>
  <si>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</si>
  <si>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</si>
  <si>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</si>
  <si>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</si>
  <si>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</si>
  <si>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</si>
  <si>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</si>
  <si>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</si>
  <si>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</si>
  <si>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</si>
  <si>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</si>
  <si>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</si>
  <si>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</si>
  <si>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</si>
  <si>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</si>
  <si>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</si>
  <si>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</si>
  <si>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</si>
  <si>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</si>
  <si>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</si>
  <si>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</si>
  <si>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</si>
  <si>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</si>
  <si>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</si>
  <si>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</si>
  <si>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</si>
  <si>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</si>
  <si>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</si>
  <si>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</si>
  <si>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</si>
  <si>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</si>
  <si>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</si>
  <si>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</si>
  <si>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</si>
  <si>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</si>
  <si>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</si>
  <si>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</si>
  <si>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</si>
  <si>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</si>
  <si>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</si>
  <si>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</si>
  <si>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</si>
  <si>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</si>
  <si>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</si>
  <si>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</si>
  <si>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</si>
  <si>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</si>
  <si>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</si>
  <si>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</si>
  <si>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</si>
  <si>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</si>
  <si>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</si>
  <si>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</si>
  <si>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</si>
  <si>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</si>
  <si>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</si>
  <si>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</si>
  <si>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</si>
  <si>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</si>
  <si>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</si>
  <si>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</si>
  <si>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</si>
  <si>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</si>
  <si>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</si>
  <si>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</si>
  <si>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</si>
  <si>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</si>
  <si>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</si>
  <si>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</si>
  <si>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</si>
  <si>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</si>
  <si>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</si>
  <si>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</si>
  <si>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</si>
  <si>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</si>
  <si>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</si>
  <si>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</si>
  <si>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</si>
  <si>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</si>
  <si>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</si>
  <si>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</si>
  <si>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</si>
  <si>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</si>
  <si>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</si>
  <si>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</si>
  <si>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</si>
  <si>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</si>
  <si>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</si>
  <si>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</si>
  <si>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</si>
  <si>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</si>
  <si>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</si>
  <si>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</si>
  <si>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</si>
  <si>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</si>
  <si>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</si>
  <si>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</si>
  <si>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</si>
  <si>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</si>
  <si>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</si>
  <si>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</si>
  <si>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</si>
  <si>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</si>
  <si>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</si>
  <si>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</si>
  <si>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</si>
  <si>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</si>
  <si>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</si>
  <si>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</si>
  <si>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</si>
  <si>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</si>
  <si>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</si>
  <si>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</si>
  <si>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</si>
  <si>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</si>
  <si>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</si>
  <si>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</si>
  <si>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</si>
  <si>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</si>
  <si>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</si>
  <si>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</si>
  <si>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</si>
  <si>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</si>
  <si>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</si>
  <si>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</si>
  <si>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</si>
  <si>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</si>
  <si>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</si>
  <si>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</si>
  <si>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</si>
  <si>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</si>
  <si>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</si>
  <si>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</si>
  <si>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</si>
  <si>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</si>
  <si>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</si>
  <si>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</si>
  <si>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</si>
  <si>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</si>
  <si>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</si>
  <si>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</si>
  <si>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</si>
  <si>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</si>
  <si>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>Correspondiente al mes de Abril del 2024</t>
  </si>
  <si>
    <t>VITERBO ANTONIO PEÑA RAMON</t>
  </si>
  <si>
    <t>JUAN FELIPE PICHARDO TEJADA</t>
  </si>
  <si>
    <r>
      <t xml:space="preserve">Nómina Personal </t>
    </r>
    <r>
      <rPr>
        <u/>
        <sz val="20"/>
        <rFont val="Calibri"/>
        <family val="2"/>
        <scheme val="minor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</si>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</sst>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/yy;@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sz val="16"/>
      <color theme="1"/>
      <name val="Book Antiqua"/>
      <family val="1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4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left" vertical="center" wrapText="1"/>
    </xf>
    <xf numFmtId="0" fontId="20" fillId="0" borderId="0" xfId="0" applyFont="1" applyFill="1" applyAlignment="1"/>
    <xf numFmtId="0" fontId="20" fillId="0" borderId="0" xfId="0" applyFont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4" fontId="20" fillId="0" borderId="12" xfId="0" applyNumberFormat="1" applyFont="1" applyFill="1" applyBorder="1" applyAlignment="1">
      <alignment horizontal="right" vertical="center"/>
    </xf>
    <xf numFmtId="43" fontId="20" fillId="33" borderId="12" xfId="42" applyFont="1" applyFill="1" applyBorder="1" applyAlignment="1">
      <alignment vertical="center"/>
    </xf>
    <xf numFmtId="43" fontId="20" fillId="0" borderId="12" xfId="42" applyFont="1" applyFill="1" applyBorder="1" applyAlignment="1">
      <alignment vertical="center"/>
    </xf>
    <xf numFmtId="4" fontId="20" fillId="33" borderId="12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33" borderId="12" xfId="0" applyNumberFormat="1" applyFont="1" applyFill="1" applyBorder="1" applyAlignment="1">
      <alignment horizontal="right" vertical="center"/>
    </xf>
    <xf numFmtId="43" fontId="0" fillId="0" borderId="12" xfId="42" applyFont="1" applyFill="1" applyBorder="1" applyAlignment="1">
      <alignment vertical="center"/>
    </xf>
    <xf numFmtId="49" fontId="20" fillId="33" borderId="12" xfId="0" applyNumberFormat="1" applyFont="1" applyFill="1" applyBorder="1" applyAlignment="1">
      <alignment horizontal="right" vertical="center"/>
    </xf>
    <xf numFmtId="43" fontId="20" fillId="0" borderId="12" xfId="42" applyFont="1" applyBorder="1" applyAlignment="1">
      <alignment vertical="center"/>
    </xf>
    <xf numFmtId="43" fontId="20" fillId="0" borderId="12" xfId="42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164" fontId="2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/>
    </xf>
    <xf numFmtId="164" fontId="20" fillId="33" borderId="1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43" fontId="29" fillId="0" borderId="0" xfId="42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8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165" fontId="28" fillId="33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29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30" fillId="33" borderId="0" xfId="0" applyFont="1" applyFill="1" applyAlignment="1">
      <alignment horizontal="center" vertical="center"/>
    </xf>
    <xf numFmtId="43" fontId="28" fillId="33" borderId="0" xfId="42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28" fillId="33" borderId="0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Fill="1" applyBorder="1" applyAlignment="1">
      <alignment vertical="top"/>
    </xf>
    <xf numFmtId="0" fontId="0" fillId="33" borderId="0" xfId="0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Border="1"/>
    <xf numFmtId="0" fontId="25" fillId="33" borderId="0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3" fontId="32" fillId="0" borderId="0" xfId="42" applyFont="1" applyBorder="1" applyAlignment="1">
      <alignment horizontal="center" vertical="center"/>
    </xf>
    <xf numFmtId="43" fontId="25" fillId="33" borderId="0" xfId="42" applyFont="1" applyFill="1" applyBorder="1" applyAlignment="1">
      <alignment vertical="center"/>
    </xf>
    <xf numFmtId="43" fontId="29" fillId="33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25" fillId="34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2" fontId="20" fillId="33" borderId="12" xfId="42" applyNumberFormat="1" applyFont="1" applyFill="1" applyBorder="1" applyAlignment="1">
      <alignment vertical="center"/>
    </xf>
    <xf numFmtId="0" fontId="0" fillId="0" borderId="0" xfId="0" applyFill="1"/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34" borderId="12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3046844</xdr:colOff>
      <xdr:row>0</xdr:row>
      <xdr:rowOff>0</xdr:rowOff>
    </xdr:from>
    <xdr:to>
      <xdr:col>8</xdr:col>
      <xdr:colOff>285750</xdr:colOff>
      <xdr:row>2</xdr:row>
      <xdr:rowOff>95250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75094" y="0"/>
          <a:ext cx="4287406" cy="2254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876301</xdr:colOff>
      <xdr:row>275</xdr:row>
      <xdr:rowOff>171450</xdr:rowOff>
    </xdr:from>
    <xdr:to>
      <xdr:col>17</xdr:col>
      <xdr:colOff>800100</xdr:colOff>
      <xdr:row>280</xdr:row>
      <xdr:rowOff>19049</xdr:rowOff>
    </xdr:to>
    <xdr:sp macro="" textlink="">
      <xdr:nvSpPr>
        <xdr:cNvPr id="20" name="Rectángulo 19"/>
        <xdr:cNvSpPr/>
      </xdr:nvSpPr>
      <xdr:spPr>
        <a:xfrm>
          <a:off x="21745576" y="176012475"/>
          <a:ext cx="3762374" cy="81914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542925</xdr:colOff>
      <xdr:row>275</xdr:row>
      <xdr:rowOff>155575</xdr:rowOff>
    </xdr:from>
    <xdr:to>
      <xdr:col>1</xdr:col>
      <xdr:colOff>2324100</xdr:colOff>
      <xdr:row>279</xdr:row>
      <xdr:rowOff>127000</xdr:rowOff>
    </xdr:to>
    <xdr:sp macro="" textlink="">
      <xdr:nvSpPr>
        <xdr:cNvPr id="21" name="Rectángulo 20"/>
        <xdr:cNvSpPr/>
      </xdr:nvSpPr>
      <xdr:spPr>
        <a:xfrm>
          <a:off x="542925" y="105425875"/>
          <a:ext cx="2352675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4603750</xdr:colOff>
      <xdr:row>275</xdr:row>
      <xdr:rowOff>197756</xdr:rowOff>
    </xdr:from>
    <xdr:to>
      <xdr:col>4</xdr:col>
      <xdr:colOff>3676650</xdr:colOff>
      <xdr:row>279</xdr:row>
      <xdr:rowOff>127000</xdr:rowOff>
    </xdr:to>
    <xdr:sp macro="" textlink="">
      <xdr:nvSpPr>
        <xdr:cNvPr id="23" name="Rectángulo 22"/>
        <xdr:cNvSpPr/>
      </xdr:nvSpPr>
      <xdr:spPr>
        <a:xfrm>
          <a:off x="10013950" y="105468056"/>
          <a:ext cx="3759200" cy="8817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R284"/>
  <sheetViews>
    <sheetView tabSelected="1" zoomScale="40" zoomScaleNormal="40" zoomScaleSheetLayoutView="40" zoomScalePageLayoutView="25" workbookViewId="0">
      <selection activeCell="AA6" sqref="AA6"/>
    </sheetView>
  </sheetViews>
  <sheetFormatPr baseColWidth="10" defaultColWidth="11.42578125" defaultRowHeight="16.5" x14ac:dyDescent="0.25"/>
  <cols>
    <col min="1" max="1" width="8.5703125" style="39" customWidth="1"/>
    <col min="2" max="2" width="56" style="1" customWidth="1"/>
    <col min="3" max="3" width="16.42578125" style="59" customWidth="1"/>
    <col min="4" max="4" width="70.28515625" style="5" customWidth="1"/>
    <col min="5" max="5" width="63" style="7" customWidth="1"/>
    <col min="6" max="8" width="14.42578125" style="39" customWidth="1"/>
    <col min="9" max="10" width="15.85546875" style="2" customWidth="1"/>
    <col min="11" max="11" width="15.85546875" style="1" customWidth="1"/>
    <col min="12" max="12" width="14.42578125" style="2" customWidth="1"/>
    <col min="13" max="14" width="14.42578125" style="1" customWidth="1"/>
    <col min="15" max="15" width="14.42578125" style="2" customWidth="1"/>
    <col min="16" max="17" width="14.42578125" style="1" customWidth="1"/>
    <col min="18" max="18" width="17.5703125" style="1" customWidth="1"/>
    <col min="19" max="19" width="17.7109375" style="1" customWidth="1"/>
    <col min="20" max="20" width="17.5703125" style="1" customWidth="1"/>
    <col min="21" max="21" width="12.28515625" style="1" customWidth="1"/>
    <col min="22" max="1084" width="11.42578125" style="28"/>
    <col min="1085" max="16384" width="11.42578125" style="1"/>
  </cols>
  <sheetData>
    <row r="1" spans="1:1084" ht="155.25" customHeight="1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1084" s="127" customFormat="1" ht="15" customHeight="1" x14ac:dyDescent="0.25"/>
    <row r="3" spans="1:1084" s="127" customFormat="1" ht="15" customHeight="1" x14ac:dyDescent="0.25"/>
    <row r="4" spans="1:1084" ht="26.25" x14ac:dyDescent="0.25">
      <c r="A4" s="124" t="s">
        <v>433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1084" ht="26.25" x14ac:dyDescent="0.25">
      <c r="A5" s="125" t="s">
        <v>430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27"/>
    </row>
    <row r="6" spans="1:1084" s="24" customFormat="1" ht="47.25" customHeight="1" x14ac:dyDescent="0.25">
      <c r="A6" s="126" t="s">
        <v>2</v>
      </c>
      <c r="B6" s="126" t="s">
        <v>0</v>
      </c>
      <c r="C6" s="126" t="s">
        <v>277</v>
      </c>
      <c r="D6" s="126" t="s">
        <v>3</v>
      </c>
      <c r="E6" s="126" t="s">
        <v>39</v>
      </c>
      <c r="F6" s="128" t="s">
        <v>280</v>
      </c>
      <c r="G6" s="126" t="s">
        <v>27</v>
      </c>
      <c r="H6" s="126" t="s">
        <v>28</v>
      </c>
      <c r="I6" s="126" t="s">
        <v>4</v>
      </c>
      <c r="J6" s="126" t="s">
        <v>38</v>
      </c>
      <c r="K6" s="126" t="s">
        <v>40</v>
      </c>
      <c r="L6" s="128" t="s">
        <v>5</v>
      </c>
      <c r="M6" s="128"/>
      <c r="N6" s="128"/>
      <c r="O6" s="128"/>
      <c r="P6" s="128"/>
      <c r="Q6" s="128"/>
      <c r="R6" s="126" t="s">
        <v>6</v>
      </c>
      <c r="S6" s="126"/>
      <c r="T6" s="126" t="s">
        <v>37</v>
      </c>
      <c r="U6" s="126" t="s">
        <v>7</v>
      </c>
      <c r="V6" s="27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</row>
    <row r="7" spans="1:1084" s="24" customFormat="1" ht="48" customHeight="1" x14ac:dyDescent="0.25">
      <c r="A7" s="126"/>
      <c r="B7" s="126"/>
      <c r="C7" s="126"/>
      <c r="D7" s="126"/>
      <c r="E7" s="126"/>
      <c r="F7" s="128"/>
      <c r="G7" s="128"/>
      <c r="H7" s="128"/>
      <c r="I7" s="126"/>
      <c r="J7" s="126"/>
      <c r="K7" s="126"/>
      <c r="L7" s="126" t="s">
        <v>8</v>
      </c>
      <c r="M7" s="126"/>
      <c r="N7" s="126" t="s">
        <v>31</v>
      </c>
      <c r="O7" s="126" t="s">
        <v>9</v>
      </c>
      <c r="P7" s="126"/>
      <c r="Q7" s="126" t="s">
        <v>34</v>
      </c>
      <c r="R7" s="126" t="s">
        <v>35</v>
      </c>
      <c r="S7" s="126" t="s">
        <v>36</v>
      </c>
      <c r="T7" s="126"/>
      <c r="U7" s="126"/>
      <c r="V7" s="27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</row>
    <row r="8" spans="1:1084" s="24" customFormat="1" ht="60" customHeight="1" x14ac:dyDescent="0.25">
      <c r="A8" s="126"/>
      <c r="B8" s="126"/>
      <c r="C8" s="126"/>
      <c r="D8" s="126"/>
      <c r="E8" s="126"/>
      <c r="F8" s="128"/>
      <c r="G8" s="128"/>
      <c r="H8" s="128"/>
      <c r="I8" s="126"/>
      <c r="J8" s="126"/>
      <c r="K8" s="126"/>
      <c r="L8" s="117" t="s">
        <v>29</v>
      </c>
      <c r="M8" s="117" t="s">
        <v>30</v>
      </c>
      <c r="N8" s="126"/>
      <c r="O8" s="117" t="s">
        <v>32</v>
      </c>
      <c r="P8" s="117" t="s">
        <v>33</v>
      </c>
      <c r="Q8" s="126"/>
      <c r="R8" s="126"/>
      <c r="S8" s="126"/>
      <c r="T8" s="126"/>
      <c r="U8" s="126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</row>
    <row r="9" spans="1:1084" s="2" customFormat="1" ht="30" customHeight="1" x14ac:dyDescent="0.25">
      <c r="A9" s="40">
        <v>1</v>
      </c>
      <c r="B9" s="29" t="s">
        <v>394</v>
      </c>
      <c r="C9" s="56" t="s">
        <v>278</v>
      </c>
      <c r="D9" s="25" t="s">
        <v>348</v>
      </c>
      <c r="E9" s="30" t="s">
        <v>96</v>
      </c>
      <c r="F9" s="40" t="s">
        <v>261</v>
      </c>
      <c r="G9" s="62" t="s">
        <v>262</v>
      </c>
      <c r="H9" s="62" t="s">
        <v>262</v>
      </c>
      <c r="I9" s="42">
        <v>40000</v>
      </c>
      <c r="J9" s="43">
        <v>442.65</v>
      </c>
      <c r="K9" s="44">
        <v>25</v>
      </c>
      <c r="L9" s="45">
        <f t="shared" ref="L9" si="0">I9*2.87%</f>
        <v>1148</v>
      </c>
      <c r="M9" s="42">
        <f t="shared" ref="M9" si="1">I9*7.1%</f>
        <v>2839.9999999999995</v>
      </c>
      <c r="N9" s="42">
        <f t="shared" ref="N9" si="2">I9*1.1%</f>
        <v>440.00000000000006</v>
      </c>
      <c r="O9" s="45">
        <f t="shared" ref="O9" si="3">I9*3.04%</f>
        <v>1216</v>
      </c>
      <c r="P9" s="42">
        <f t="shared" ref="P9:P10" si="4">I9*7.09%</f>
        <v>2836</v>
      </c>
      <c r="Q9" s="42">
        <f t="shared" ref="Q9:Q10" si="5">+L9+O9</f>
        <v>2364</v>
      </c>
      <c r="R9" s="42">
        <f t="shared" ref="R9:R11" si="6">SUM(J9+K9+L9+O9)</f>
        <v>2831.65</v>
      </c>
      <c r="S9" s="42">
        <f t="shared" ref="S9:S10" si="7">SUM(M9+N9+P9)</f>
        <v>6116</v>
      </c>
      <c r="T9" s="42">
        <f t="shared" ref="T9:T10" si="8">I9-R9</f>
        <v>37168.35</v>
      </c>
      <c r="U9" s="46" t="s">
        <v>349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</row>
    <row r="10" spans="1:1084" s="2" customFormat="1" ht="30" customHeight="1" x14ac:dyDescent="0.25">
      <c r="A10" s="40">
        <v>2</v>
      </c>
      <c r="B10" s="29" t="s">
        <v>378</v>
      </c>
      <c r="C10" s="56" t="s">
        <v>278</v>
      </c>
      <c r="D10" s="25" t="s">
        <v>348</v>
      </c>
      <c r="E10" s="30" t="s">
        <v>99</v>
      </c>
      <c r="F10" s="40" t="s">
        <v>261</v>
      </c>
      <c r="G10" s="62" t="s">
        <v>262</v>
      </c>
      <c r="H10" s="62" t="s">
        <v>262</v>
      </c>
      <c r="I10" s="42">
        <v>45000</v>
      </c>
      <c r="J10" s="43">
        <v>1148.33</v>
      </c>
      <c r="K10" s="44">
        <v>25</v>
      </c>
      <c r="L10" s="45">
        <v>1291.5</v>
      </c>
      <c r="M10" s="42">
        <f t="shared" ref="M10:M58" si="9">I10*7.1%</f>
        <v>3194.9999999999995</v>
      </c>
      <c r="N10" s="42"/>
      <c r="O10" s="45">
        <v>1368</v>
      </c>
      <c r="P10" s="42">
        <f t="shared" si="4"/>
        <v>3190.5</v>
      </c>
      <c r="Q10" s="42">
        <f t="shared" si="5"/>
        <v>2659.5</v>
      </c>
      <c r="R10" s="42">
        <f t="shared" si="6"/>
        <v>3832.83</v>
      </c>
      <c r="S10" s="42">
        <f t="shared" si="7"/>
        <v>6385.5</v>
      </c>
      <c r="T10" s="42">
        <f t="shared" si="8"/>
        <v>41167.17</v>
      </c>
      <c r="U10" s="46" t="s">
        <v>349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  <c r="ALC10" s="28"/>
      <c r="ALD10" s="28"/>
      <c r="ALE10" s="28"/>
      <c r="ALF10" s="28"/>
      <c r="ALG10" s="28"/>
      <c r="ALH10" s="28"/>
      <c r="ALI10" s="28"/>
      <c r="ALJ10" s="28"/>
      <c r="ALK10" s="28"/>
      <c r="ALL10" s="28"/>
      <c r="ALM10" s="28"/>
      <c r="ALN10" s="28"/>
      <c r="ALO10" s="28"/>
      <c r="ALP10" s="28"/>
      <c r="ALQ10" s="28"/>
      <c r="ALR10" s="28"/>
      <c r="ALS10" s="28"/>
      <c r="ALT10" s="28"/>
      <c r="ALU10" s="28"/>
      <c r="ALV10" s="28"/>
      <c r="ALW10" s="28"/>
      <c r="ALX10" s="28"/>
      <c r="ALY10" s="28"/>
      <c r="ALZ10" s="28"/>
      <c r="AMA10" s="28"/>
      <c r="AMB10" s="28"/>
      <c r="AMC10" s="28"/>
      <c r="AMD10" s="28"/>
      <c r="AME10" s="28"/>
      <c r="AMF10" s="28"/>
      <c r="AMG10" s="28"/>
      <c r="AMH10" s="28"/>
      <c r="AMI10" s="28"/>
      <c r="AMJ10" s="28"/>
      <c r="AMK10" s="28"/>
      <c r="AML10" s="28"/>
      <c r="AMM10" s="28"/>
      <c r="AMN10" s="28"/>
      <c r="AMO10" s="28"/>
      <c r="AMP10" s="28"/>
      <c r="AMQ10" s="28"/>
      <c r="AMR10" s="28"/>
      <c r="AMS10" s="28"/>
      <c r="AMT10" s="28"/>
      <c r="AMU10" s="28"/>
      <c r="AMV10" s="28"/>
      <c r="AMW10" s="28"/>
      <c r="AMX10" s="28"/>
      <c r="AMY10" s="28"/>
      <c r="AMZ10" s="28"/>
      <c r="ANA10" s="28"/>
      <c r="ANB10" s="28"/>
      <c r="ANC10" s="28"/>
      <c r="AND10" s="28"/>
      <c r="ANE10" s="28"/>
      <c r="ANF10" s="28"/>
      <c r="ANG10" s="28"/>
      <c r="ANH10" s="28"/>
      <c r="ANI10" s="28"/>
      <c r="ANJ10" s="28"/>
      <c r="ANK10" s="28"/>
      <c r="ANL10" s="28"/>
      <c r="ANM10" s="28"/>
      <c r="ANN10" s="28"/>
      <c r="ANO10" s="28"/>
      <c r="ANP10" s="28"/>
      <c r="ANQ10" s="28"/>
      <c r="ANR10" s="28"/>
      <c r="ANS10" s="28"/>
      <c r="ANT10" s="28"/>
      <c r="ANU10" s="28"/>
      <c r="ANV10" s="28"/>
      <c r="ANW10" s="28"/>
      <c r="ANX10" s="28"/>
      <c r="ANY10" s="28"/>
      <c r="ANZ10" s="28"/>
      <c r="AOA10" s="28"/>
      <c r="AOB10" s="28"/>
      <c r="AOC10" s="28"/>
      <c r="AOD10" s="28"/>
      <c r="AOE10" s="28"/>
      <c r="AOF10" s="28"/>
      <c r="AOG10" s="28"/>
      <c r="AOH10" s="28"/>
      <c r="AOI10" s="28"/>
      <c r="AOJ10" s="28"/>
      <c r="AOK10" s="28"/>
      <c r="AOL10" s="28"/>
      <c r="AOM10" s="28"/>
      <c r="AON10" s="28"/>
      <c r="AOO10" s="28"/>
      <c r="AOP10" s="28"/>
      <c r="AOQ10" s="28"/>
      <c r="AOR10" s="28"/>
    </row>
    <row r="11" spans="1:1084" s="2" customFormat="1" ht="30" customHeight="1" x14ac:dyDescent="0.25">
      <c r="A11" s="40">
        <v>3</v>
      </c>
      <c r="B11" s="25" t="s">
        <v>429</v>
      </c>
      <c r="C11" s="40" t="s">
        <v>279</v>
      </c>
      <c r="D11" s="25" t="s">
        <v>45</v>
      </c>
      <c r="E11" s="25" t="s">
        <v>144</v>
      </c>
      <c r="F11" s="40" t="s">
        <v>261</v>
      </c>
      <c r="G11" s="62" t="s">
        <v>262</v>
      </c>
      <c r="H11" s="62" t="s">
        <v>262</v>
      </c>
      <c r="I11" s="42">
        <v>100000</v>
      </c>
      <c r="J11" s="45">
        <v>12105.37</v>
      </c>
      <c r="K11" s="42">
        <v>25</v>
      </c>
      <c r="L11" s="45">
        <f t="shared" ref="L11" si="10">I11*2.87%</f>
        <v>2870</v>
      </c>
      <c r="M11" s="42">
        <f t="shared" si="9"/>
        <v>7099.9999999999991</v>
      </c>
      <c r="N11" s="42">
        <f t="shared" ref="N11:N58" si="11">I11*1.1%</f>
        <v>1100</v>
      </c>
      <c r="O11" s="45">
        <f t="shared" ref="O11:O54" si="12">I11*3.04%</f>
        <v>3040</v>
      </c>
      <c r="P11" s="42">
        <f t="shared" ref="P11:P58" si="13">I11*7.09%</f>
        <v>7090.0000000000009</v>
      </c>
      <c r="Q11" s="42">
        <f t="shared" ref="Q11:Q58" si="14">+L11+O11</f>
        <v>5910</v>
      </c>
      <c r="R11" s="42">
        <f t="shared" si="6"/>
        <v>18040.370000000003</v>
      </c>
      <c r="S11" s="42">
        <f t="shared" ref="S11:S58" si="15">SUM(M11+N11+P11)</f>
        <v>15290</v>
      </c>
      <c r="T11" s="42">
        <f t="shared" ref="T11:T58" si="16">I11-R11</f>
        <v>81959.63</v>
      </c>
      <c r="U11" s="46" t="s">
        <v>349</v>
      </c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  <c r="ALC11" s="28"/>
      <c r="ALD11" s="28"/>
      <c r="ALE11" s="28"/>
      <c r="ALF11" s="28"/>
      <c r="ALG11" s="28"/>
      <c r="ALH11" s="28"/>
      <c r="ALI11" s="28"/>
      <c r="ALJ11" s="28"/>
      <c r="ALK11" s="28"/>
      <c r="ALL11" s="28"/>
      <c r="ALM11" s="28"/>
      <c r="ALN11" s="28"/>
      <c r="ALO11" s="28"/>
      <c r="ALP11" s="28"/>
      <c r="ALQ11" s="28"/>
      <c r="ALR11" s="28"/>
      <c r="ALS11" s="28"/>
      <c r="ALT11" s="28"/>
      <c r="ALU11" s="28"/>
      <c r="ALV11" s="28"/>
      <c r="ALW11" s="28"/>
      <c r="ALX11" s="28"/>
      <c r="ALY11" s="28"/>
      <c r="ALZ11" s="28"/>
      <c r="AMA11" s="28"/>
      <c r="AMB11" s="28"/>
      <c r="AMC11" s="28"/>
      <c r="AMD11" s="28"/>
      <c r="AME11" s="28"/>
      <c r="AMF11" s="28"/>
      <c r="AMG11" s="28"/>
      <c r="AMH11" s="28"/>
      <c r="AMI11" s="28"/>
      <c r="AMJ11" s="28"/>
      <c r="AMK11" s="28"/>
      <c r="AML11" s="28"/>
      <c r="AMM11" s="28"/>
      <c r="AMN11" s="28"/>
      <c r="AMO11" s="28"/>
      <c r="AMP11" s="28"/>
      <c r="AMQ11" s="28"/>
      <c r="AMR11" s="28"/>
      <c r="AMS11" s="28"/>
      <c r="AMT11" s="28"/>
      <c r="AMU11" s="28"/>
      <c r="AMV11" s="28"/>
      <c r="AMW11" s="28"/>
      <c r="AMX11" s="28"/>
      <c r="AMY11" s="28"/>
      <c r="AMZ11" s="28"/>
      <c r="ANA11" s="28"/>
      <c r="ANB11" s="28"/>
      <c r="ANC11" s="28"/>
      <c r="AND11" s="28"/>
      <c r="ANE11" s="28"/>
      <c r="ANF11" s="28"/>
      <c r="ANG11" s="28"/>
      <c r="ANH11" s="28"/>
      <c r="ANI11" s="28"/>
      <c r="ANJ11" s="28"/>
      <c r="ANK11" s="28"/>
      <c r="ANL11" s="28"/>
      <c r="ANM11" s="28"/>
      <c r="ANN11" s="28"/>
      <c r="ANO11" s="28"/>
      <c r="ANP11" s="28"/>
      <c r="ANQ11" s="28"/>
      <c r="ANR11" s="28"/>
      <c r="ANS11" s="28"/>
      <c r="ANT11" s="28"/>
      <c r="ANU11" s="28"/>
      <c r="ANV11" s="28"/>
      <c r="ANW11" s="28"/>
      <c r="ANX11" s="28"/>
      <c r="ANY11" s="28"/>
      <c r="ANZ11" s="28"/>
      <c r="AOA11" s="28"/>
      <c r="AOB11" s="28"/>
      <c r="AOC11" s="28"/>
      <c r="AOD11" s="28"/>
      <c r="AOE11" s="28"/>
      <c r="AOF11" s="28"/>
      <c r="AOG11" s="28"/>
      <c r="AOH11" s="28"/>
      <c r="AOI11" s="28"/>
      <c r="AOJ11" s="28"/>
      <c r="AOK11" s="28"/>
      <c r="AOL11" s="28"/>
      <c r="AOM11" s="28"/>
      <c r="AON11" s="28"/>
      <c r="AOO11" s="28"/>
      <c r="AOP11" s="28"/>
      <c r="AOQ11" s="28"/>
      <c r="AOR11" s="28"/>
    </row>
    <row r="12" spans="1:1084" s="2" customFormat="1" ht="30" customHeight="1" x14ac:dyDescent="0.25">
      <c r="A12" s="40">
        <v>4</v>
      </c>
      <c r="B12" s="25" t="s">
        <v>372</v>
      </c>
      <c r="C12" s="40" t="s">
        <v>278</v>
      </c>
      <c r="D12" s="25" t="s">
        <v>373</v>
      </c>
      <c r="E12" s="25" t="s">
        <v>241</v>
      </c>
      <c r="F12" s="40" t="s">
        <v>261</v>
      </c>
      <c r="G12" s="62" t="s">
        <v>262</v>
      </c>
      <c r="H12" s="62" t="s">
        <v>262</v>
      </c>
      <c r="I12" s="42">
        <v>46000</v>
      </c>
      <c r="J12" s="45">
        <v>1289.46</v>
      </c>
      <c r="K12" s="42">
        <v>25</v>
      </c>
      <c r="L12" s="45">
        <f t="shared" ref="L12:L105" si="17">I12*2.87%</f>
        <v>1320.2</v>
      </c>
      <c r="M12" s="42">
        <f>I12*7.1%</f>
        <v>3265.9999999999995</v>
      </c>
      <c r="N12" s="42">
        <f>I12*1.1%</f>
        <v>506.00000000000006</v>
      </c>
      <c r="O12" s="45">
        <f>I12*3.04%</f>
        <v>1398.4</v>
      </c>
      <c r="P12" s="42">
        <f>I12*7.09%</f>
        <v>3261.4</v>
      </c>
      <c r="Q12" s="42">
        <f>+L12+O12</f>
        <v>2718.6000000000004</v>
      </c>
      <c r="R12" s="42">
        <f>SUM(J12+K12+L12+O12)</f>
        <v>4033.06</v>
      </c>
      <c r="S12" s="42">
        <f>SUM(M12+N12+P12)</f>
        <v>7033.4</v>
      </c>
      <c r="T12" s="42">
        <f>I12-R12</f>
        <v>41966.94</v>
      </c>
      <c r="U12" s="46" t="s">
        <v>349</v>
      </c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  <c r="ALC12" s="28"/>
      <c r="ALD12" s="28"/>
      <c r="ALE12" s="28"/>
      <c r="ALF12" s="28"/>
      <c r="ALG12" s="28"/>
      <c r="ALH12" s="28"/>
      <c r="ALI12" s="28"/>
      <c r="ALJ12" s="28"/>
      <c r="ALK12" s="28"/>
      <c r="ALL12" s="28"/>
      <c r="ALM12" s="28"/>
      <c r="ALN12" s="28"/>
      <c r="ALO12" s="28"/>
      <c r="ALP12" s="28"/>
      <c r="ALQ12" s="28"/>
      <c r="ALR12" s="28"/>
      <c r="ALS12" s="28"/>
      <c r="ALT12" s="28"/>
      <c r="ALU12" s="28"/>
      <c r="ALV12" s="28"/>
      <c r="ALW12" s="28"/>
      <c r="ALX12" s="28"/>
      <c r="ALY12" s="28"/>
      <c r="ALZ12" s="28"/>
      <c r="AMA12" s="28"/>
      <c r="AMB12" s="28"/>
      <c r="AMC12" s="28"/>
      <c r="AMD12" s="28"/>
      <c r="AME12" s="28"/>
      <c r="AMF12" s="28"/>
      <c r="AMG12" s="28"/>
      <c r="AMH12" s="28"/>
      <c r="AMI12" s="28"/>
      <c r="AMJ12" s="28"/>
      <c r="AMK12" s="28"/>
      <c r="AML12" s="28"/>
      <c r="AMM12" s="28"/>
      <c r="AMN12" s="28"/>
      <c r="AMO12" s="28"/>
      <c r="AMP12" s="28"/>
      <c r="AMQ12" s="28"/>
      <c r="AMR12" s="28"/>
      <c r="AMS12" s="28"/>
      <c r="AMT12" s="28"/>
      <c r="AMU12" s="28"/>
      <c r="AMV12" s="28"/>
      <c r="AMW12" s="28"/>
      <c r="AMX12" s="28"/>
      <c r="AMY12" s="28"/>
      <c r="AMZ12" s="28"/>
      <c r="ANA12" s="28"/>
      <c r="ANB12" s="28"/>
      <c r="ANC12" s="28"/>
      <c r="AND12" s="28"/>
      <c r="ANE12" s="28"/>
      <c r="ANF12" s="28"/>
      <c r="ANG12" s="28"/>
      <c r="ANH12" s="28"/>
      <c r="ANI12" s="28"/>
      <c r="ANJ12" s="28"/>
      <c r="ANK12" s="28"/>
      <c r="ANL12" s="28"/>
      <c r="ANM12" s="28"/>
      <c r="ANN12" s="28"/>
      <c r="ANO12" s="28"/>
      <c r="ANP12" s="28"/>
      <c r="ANQ12" s="28"/>
      <c r="ANR12" s="28"/>
      <c r="ANS12" s="28"/>
      <c r="ANT12" s="28"/>
      <c r="ANU12" s="28"/>
      <c r="ANV12" s="28"/>
      <c r="ANW12" s="28"/>
      <c r="ANX12" s="28"/>
      <c r="ANY12" s="28"/>
      <c r="ANZ12" s="28"/>
      <c r="AOA12" s="28"/>
      <c r="AOB12" s="28"/>
      <c r="AOC12" s="28"/>
      <c r="AOD12" s="28"/>
      <c r="AOE12" s="28"/>
      <c r="AOF12" s="28"/>
      <c r="AOG12" s="28"/>
      <c r="AOH12" s="28"/>
      <c r="AOI12" s="28"/>
      <c r="AOJ12" s="28"/>
      <c r="AOK12" s="28"/>
      <c r="AOL12" s="28"/>
      <c r="AOM12" s="28"/>
      <c r="AON12" s="28"/>
      <c r="AOO12" s="28"/>
      <c r="AOP12" s="28"/>
      <c r="AOQ12" s="28"/>
      <c r="AOR12" s="28"/>
    </row>
    <row r="13" spans="1:1084" s="2" customFormat="1" ht="30" customHeight="1" x14ac:dyDescent="0.25">
      <c r="A13" s="40">
        <v>5</v>
      </c>
      <c r="B13" s="25" t="s">
        <v>185</v>
      </c>
      <c r="C13" s="40" t="s">
        <v>278</v>
      </c>
      <c r="D13" s="25" t="s">
        <v>187</v>
      </c>
      <c r="E13" s="25" t="s">
        <v>186</v>
      </c>
      <c r="F13" s="40" t="s">
        <v>261</v>
      </c>
      <c r="G13" s="62" t="s">
        <v>262</v>
      </c>
      <c r="H13" s="62" t="s">
        <v>262</v>
      </c>
      <c r="I13" s="42">
        <v>46000</v>
      </c>
      <c r="J13" s="45">
        <v>1289.46</v>
      </c>
      <c r="K13" s="42">
        <v>25</v>
      </c>
      <c r="L13" s="45">
        <f t="shared" si="17"/>
        <v>1320.2</v>
      </c>
      <c r="M13" s="42">
        <f t="shared" si="9"/>
        <v>3265.9999999999995</v>
      </c>
      <c r="N13" s="42">
        <f t="shared" si="11"/>
        <v>506.00000000000006</v>
      </c>
      <c r="O13" s="45">
        <f t="shared" si="12"/>
        <v>1398.4</v>
      </c>
      <c r="P13" s="42">
        <f t="shared" si="13"/>
        <v>3261.4</v>
      </c>
      <c r="Q13" s="42">
        <f t="shared" si="14"/>
        <v>2718.6000000000004</v>
      </c>
      <c r="R13" s="42">
        <f t="shared" ref="R13:R52" si="18">SUM(J13+K13+L13+O13)</f>
        <v>4033.06</v>
      </c>
      <c r="S13" s="42">
        <f t="shared" si="15"/>
        <v>7033.4</v>
      </c>
      <c r="T13" s="42">
        <f t="shared" si="16"/>
        <v>41966.94</v>
      </c>
      <c r="U13" s="46" t="s">
        <v>349</v>
      </c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  <c r="ALC13" s="28"/>
      <c r="ALD13" s="28"/>
      <c r="ALE13" s="28"/>
      <c r="ALF13" s="28"/>
      <c r="ALG13" s="28"/>
      <c r="ALH13" s="28"/>
      <c r="ALI13" s="28"/>
      <c r="ALJ13" s="28"/>
      <c r="ALK13" s="28"/>
      <c r="ALL13" s="28"/>
      <c r="ALM13" s="28"/>
      <c r="ALN13" s="28"/>
      <c r="ALO13" s="28"/>
      <c r="ALP13" s="28"/>
      <c r="ALQ13" s="28"/>
      <c r="ALR13" s="28"/>
      <c r="ALS13" s="28"/>
      <c r="ALT13" s="28"/>
      <c r="ALU13" s="28"/>
      <c r="ALV13" s="28"/>
      <c r="ALW13" s="28"/>
      <c r="ALX13" s="28"/>
      <c r="ALY13" s="28"/>
      <c r="ALZ13" s="28"/>
      <c r="AMA13" s="28"/>
      <c r="AMB13" s="28"/>
      <c r="AMC13" s="28"/>
      <c r="AMD13" s="28"/>
      <c r="AME13" s="28"/>
      <c r="AMF13" s="28"/>
      <c r="AMG13" s="28"/>
      <c r="AMH13" s="28"/>
      <c r="AMI13" s="28"/>
      <c r="AMJ13" s="28"/>
      <c r="AMK13" s="28"/>
      <c r="AML13" s="28"/>
      <c r="AMM13" s="28"/>
      <c r="AMN13" s="28"/>
      <c r="AMO13" s="28"/>
      <c r="AMP13" s="28"/>
      <c r="AMQ13" s="28"/>
      <c r="AMR13" s="28"/>
      <c r="AMS13" s="28"/>
      <c r="AMT13" s="28"/>
      <c r="AMU13" s="28"/>
      <c r="AMV13" s="28"/>
      <c r="AMW13" s="28"/>
      <c r="AMX13" s="28"/>
      <c r="AMY13" s="28"/>
      <c r="AMZ13" s="28"/>
      <c r="ANA13" s="28"/>
      <c r="ANB13" s="28"/>
      <c r="ANC13" s="28"/>
      <c r="AND13" s="28"/>
      <c r="ANE13" s="28"/>
      <c r="ANF13" s="28"/>
      <c r="ANG13" s="28"/>
      <c r="ANH13" s="28"/>
      <c r="ANI13" s="28"/>
      <c r="ANJ13" s="28"/>
      <c r="ANK13" s="28"/>
      <c r="ANL13" s="28"/>
      <c r="ANM13" s="28"/>
      <c r="ANN13" s="28"/>
      <c r="ANO13" s="28"/>
      <c r="ANP13" s="28"/>
      <c r="ANQ13" s="28"/>
      <c r="ANR13" s="28"/>
      <c r="ANS13" s="28"/>
      <c r="ANT13" s="28"/>
      <c r="ANU13" s="28"/>
      <c r="ANV13" s="28"/>
      <c r="ANW13" s="28"/>
      <c r="ANX13" s="28"/>
      <c r="ANY13" s="28"/>
      <c r="ANZ13" s="28"/>
      <c r="AOA13" s="28"/>
      <c r="AOB13" s="28"/>
      <c r="AOC13" s="28"/>
      <c r="AOD13" s="28"/>
      <c r="AOE13" s="28"/>
      <c r="AOF13" s="28"/>
      <c r="AOG13" s="28"/>
      <c r="AOH13" s="28"/>
      <c r="AOI13" s="28"/>
      <c r="AOJ13" s="28"/>
      <c r="AOK13" s="28"/>
      <c r="AOL13" s="28"/>
      <c r="AOM13" s="28"/>
      <c r="AON13" s="28"/>
      <c r="AOO13" s="28"/>
      <c r="AOP13" s="28"/>
      <c r="AOQ13" s="28"/>
      <c r="AOR13" s="28"/>
    </row>
    <row r="14" spans="1:1084" s="2" customFormat="1" ht="30" customHeight="1" x14ac:dyDescent="0.25">
      <c r="A14" s="40">
        <v>6</v>
      </c>
      <c r="B14" s="25" t="s">
        <v>145</v>
      </c>
      <c r="C14" s="40" t="s">
        <v>278</v>
      </c>
      <c r="D14" s="25" t="s">
        <v>48</v>
      </c>
      <c r="E14" s="25" t="s">
        <v>19</v>
      </c>
      <c r="F14" s="40" t="s">
        <v>261</v>
      </c>
      <c r="G14" s="62" t="s">
        <v>262</v>
      </c>
      <c r="H14" s="62" t="s">
        <v>262</v>
      </c>
      <c r="I14" s="42">
        <v>90000</v>
      </c>
      <c r="J14" s="45">
        <v>9753.1200000000008</v>
      </c>
      <c r="K14" s="42">
        <v>25</v>
      </c>
      <c r="L14" s="45">
        <f t="shared" si="17"/>
        <v>2583</v>
      </c>
      <c r="M14" s="42">
        <f t="shared" si="9"/>
        <v>6389.9999999999991</v>
      </c>
      <c r="N14" s="42">
        <f t="shared" si="11"/>
        <v>990.00000000000011</v>
      </c>
      <c r="O14" s="45">
        <f t="shared" si="12"/>
        <v>2736</v>
      </c>
      <c r="P14" s="42">
        <f t="shared" si="13"/>
        <v>6381</v>
      </c>
      <c r="Q14" s="42">
        <f t="shared" si="14"/>
        <v>5319</v>
      </c>
      <c r="R14" s="42">
        <f t="shared" si="18"/>
        <v>15097.12</v>
      </c>
      <c r="S14" s="42">
        <f t="shared" si="15"/>
        <v>13761</v>
      </c>
      <c r="T14" s="42">
        <f t="shared" si="16"/>
        <v>74902.880000000005</v>
      </c>
      <c r="U14" s="46" t="s">
        <v>349</v>
      </c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</row>
    <row r="15" spans="1:1084" s="2" customFormat="1" ht="30" customHeight="1" x14ac:dyDescent="0.25">
      <c r="A15" s="40">
        <v>7</v>
      </c>
      <c r="B15" s="25" t="s">
        <v>319</v>
      </c>
      <c r="C15" s="40" t="s">
        <v>278</v>
      </c>
      <c r="D15" s="25" t="s">
        <v>48</v>
      </c>
      <c r="E15" s="25" t="s">
        <v>320</v>
      </c>
      <c r="F15" s="40" t="s">
        <v>261</v>
      </c>
      <c r="G15" s="62" t="s">
        <v>262</v>
      </c>
      <c r="H15" s="62" t="s">
        <v>262</v>
      </c>
      <c r="I15" s="42">
        <v>61000</v>
      </c>
      <c r="J15" s="45">
        <v>3674.86</v>
      </c>
      <c r="K15" s="42">
        <v>25</v>
      </c>
      <c r="L15" s="45">
        <f t="shared" si="17"/>
        <v>1750.7</v>
      </c>
      <c r="M15" s="42">
        <f t="shared" si="9"/>
        <v>4331</v>
      </c>
      <c r="N15" s="42">
        <f t="shared" si="11"/>
        <v>671.00000000000011</v>
      </c>
      <c r="O15" s="45">
        <f t="shared" si="12"/>
        <v>1854.4</v>
      </c>
      <c r="P15" s="42">
        <f t="shared" si="13"/>
        <v>4324.9000000000005</v>
      </c>
      <c r="Q15" s="42">
        <f t="shared" si="14"/>
        <v>3605.1000000000004</v>
      </c>
      <c r="R15" s="42">
        <f t="shared" si="18"/>
        <v>7304.9600000000009</v>
      </c>
      <c r="S15" s="42">
        <f t="shared" si="15"/>
        <v>9326.9000000000015</v>
      </c>
      <c r="T15" s="42">
        <f t="shared" si="16"/>
        <v>53695.040000000001</v>
      </c>
      <c r="U15" s="46" t="s">
        <v>349</v>
      </c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</row>
    <row r="16" spans="1:1084" s="18" customFormat="1" ht="30" customHeight="1" x14ac:dyDescent="0.25">
      <c r="A16" s="40">
        <v>8</v>
      </c>
      <c r="B16" s="25" t="s">
        <v>263</v>
      </c>
      <c r="C16" s="40" t="s">
        <v>279</v>
      </c>
      <c r="D16" s="25" t="s">
        <v>264</v>
      </c>
      <c r="E16" s="25" t="s">
        <v>265</v>
      </c>
      <c r="F16" s="40" t="s">
        <v>261</v>
      </c>
      <c r="G16" s="62" t="s">
        <v>262</v>
      </c>
      <c r="H16" s="62" t="s">
        <v>262</v>
      </c>
      <c r="I16" s="42">
        <v>155000</v>
      </c>
      <c r="J16" s="45">
        <v>24613.88</v>
      </c>
      <c r="K16" s="42">
        <v>25</v>
      </c>
      <c r="L16" s="45">
        <f t="shared" si="17"/>
        <v>4448.5</v>
      </c>
      <c r="M16" s="42">
        <f t="shared" si="9"/>
        <v>11004.999999999998</v>
      </c>
      <c r="N16" s="42">
        <f t="shared" si="11"/>
        <v>1705.0000000000002</v>
      </c>
      <c r="O16" s="45">
        <f t="shared" si="12"/>
        <v>4712</v>
      </c>
      <c r="P16" s="42">
        <f t="shared" si="13"/>
        <v>10989.5</v>
      </c>
      <c r="Q16" s="42">
        <f t="shared" si="14"/>
        <v>9160.5</v>
      </c>
      <c r="R16" s="42">
        <f t="shared" si="18"/>
        <v>33799.380000000005</v>
      </c>
      <c r="S16" s="42">
        <f t="shared" si="15"/>
        <v>23699.5</v>
      </c>
      <c r="T16" s="42">
        <f t="shared" si="16"/>
        <v>121200.62</v>
      </c>
      <c r="U16" s="46" t="s">
        <v>349</v>
      </c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9"/>
      <c r="XE16" s="29"/>
      <c r="XF16" s="29"/>
      <c r="XG16" s="29"/>
      <c r="XH16" s="29"/>
      <c r="XI16" s="29"/>
      <c r="XJ16" s="29"/>
      <c r="XK16" s="29"/>
      <c r="XL16" s="29"/>
      <c r="XM16" s="29"/>
      <c r="XN16" s="29"/>
      <c r="XO16" s="29"/>
      <c r="XP16" s="29"/>
      <c r="XQ16" s="29"/>
      <c r="XR16" s="29"/>
      <c r="XS16" s="29"/>
      <c r="XT16" s="29"/>
      <c r="XU16" s="29"/>
      <c r="XV16" s="29"/>
      <c r="XW16" s="29"/>
      <c r="XX16" s="29"/>
      <c r="XY16" s="29"/>
      <c r="XZ16" s="29"/>
      <c r="YA16" s="29"/>
      <c r="YB16" s="29"/>
      <c r="YC16" s="29"/>
      <c r="YD16" s="29"/>
      <c r="YE16" s="29"/>
      <c r="YF16" s="29"/>
      <c r="YG16" s="29"/>
      <c r="YH16" s="29"/>
      <c r="YI16" s="29"/>
      <c r="YJ16" s="29"/>
      <c r="YK16" s="29"/>
      <c r="YL16" s="29"/>
      <c r="YM16" s="29"/>
      <c r="YN16" s="29"/>
      <c r="YO16" s="29"/>
      <c r="YP16" s="29"/>
      <c r="YQ16" s="29"/>
      <c r="YR16" s="29"/>
      <c r="YS16" s="29"/>
      <c r="YT16" s="29"/>
      <c r="YU16" s="29"/>
      <c r="YV16" s="29"/>
      <c r="YW16" s="29"/>
      <c r="YX16" s="29"/>
      <c r="YY16" s="29"/>
      <c r="YZ16" s="29"/>
      <c r="ZA16" s="29"/>
      <c r="ZB16" s="29"/>
      <c r="ZC16" s="29"/>
      <c r="ZD16" s="29"/>
      <c r="ZE16" s="29"/>
      <c r="ZF16" s="29"/>
      <c r="ZG16" s="29"/>
      <c r="ZH16" s="29"/>
      <c r="ZI16" s="29"/>
      <c r="ZJ16" s="29"/>
      <c r="ZK16" s="29"/>
      <c r="ZL16" s="29"/>
      <c r="ZM16" s="29"/>
      <c r="ZN16" s="29"/>
      <c r="ZO16" s="29"/>
      <c r="ZP16" s="29"/>
      <c r="ZQ16" s="29"/>
      <c r="ZR16" s="29"/>
      <c r="ZS16" s="29"/>
      <c r="ZT16" s="29"/>
      <c r="ZU16" s="29"/>
      <c r="ZV16" s="29"/>
      <c r="ZW16" s="29"/>
      <c r="ZX16" s="29"/>
      <c r="ZY16" s="29"/>
      <c r="ZZ16" s="29"/>
      <c r="AAA16" s="29"/>
      <c r="AAB16" s="29"/>
      <c r="AAC16" s="29"/>
      <c r="AAD16" s="29"/>
      <c r="AAE16" s="29"/>
      <c r="AAF16" s="29"/>
      <c r="AAG16" s="29"/>
      <c r="AAH16" s="29"/>
      <c r="AAI16" s="29"/>
      <c r="AAJ16" s="29"/>
      <c r="AAK16" s="29"/>
      <c r="AAL16" s="29"/>
      <c r="AAM16" s="29"/>
      <c r="AAN16" s="29"/>
      <c r="AAO16" s="29"/>
      <c r="AAP16" s="29"/>
      <c r="AAQ16" s="29"/>
      <c r="AAR16" s="29"/>
      <c r="AAS16" s="29"/>
      <c r="AAT16" s="29"/>
      <c r="AAU16" s="29"/>
      <c r="AAV16" s="29"/>
      <c r="AAW16" s="29"/>
      <c r="AAX16" s="29"/>
      <c r="AAY16" s="29"/>
      <c r="AAZ16" s="29"/>
      <c r="ABA16" s="29"/>
      <c r="ABB16" s="29"/>
      <c r="ABC16" s="29"/>
      <c r="ABD16" s="29"/>
      <c r="ABE16" s="29"/>
      <c r="ABF16" s="29"/>
      <c r="ABG16" s="29"/>
      <c r="ABH16" s="29"/>
      <c r="ABI16" s="29"/>
      <c r="ABJ16" s="29"/>
      <c r="ABK16" s="29"/>
      <c r="ABL16" s="29"/>
      <c r="ABM16" s="29"/>
      <c r="ABN16" s="29"/>
      <c r="ABO16" s="29"/>
      <c r="ABP16" s="29"/>
      <c r="ABQ16" s="29"/>
      <c r="ABR16" s="29"/>
      <c r="ABS16" s="29"/>
      <c r="ABT16" s="29"/>
      <c r="ABU16" s="29"/>
      <c r="ABV16" s="29"/>
      <c r="ABW16" s="29"/>
      <c r="ABX16" s="29"/>
      <c r="ABY16" s="29"/>
      <c r="ABZ16" s="29"/>
      <c r="ACA16" s="29"/>
      <c r="ACB16" s="29"/>
      <c r="ACC16" s="29"/>
      <c r="ACD16" s="29"/>
      <c r="ACE16" s="29"/>
      <c r="ACF16" s="29"/>
      <c r="ACG16" s="29"/>
      <c r="ACH16" s="29"/>
      <c r="ACI16" s="29"/>
      <c r="ACJ16" s="29"/>
      <c r="ACK16" s="29"/>
      <c r="ACL16" s="29"/>
      <c r="ACM16" s="29"/>
      <c r="ACN16" s="29"/>
      <c r="ACO16" s="29"/>
      <c r="ACP16" s="29"/>
      <c r="ACQ16" s="29"/>
      <c r="ACR16" s="29"/>
      <c r="ACS16" s="29"/>
      <c r="ACT16" s="29"/>
      <c r="ACU16" s="29"/>
      <c r="ACV16" s="29"/>
      <c r="ACW16" s="29"/>
      <c r="ACX16" s="29"/>
      <c r="ACY16" s="29"/>
      <c r="ACZ16" s="29"/>
      <c r="ADA16" s="29"/>
      <c r="ADB16" s="29"/>
      <c r="ADC16" s="29"/>
      <c r="ADD16" s="29"/>
      <c r="ADE16" s="29"/>
      <c r="ADF16" s="29"/>
      <c r="ADG16" s="29"/>
      <c r="ADH16" s="29"/>
      <c r="ADI16" s="29"/>
      <c r="ADJ16" s="29"/>
      <c r="ADK16" s="29"/>
      <c r="ADL16" s="29"/>
      <c r="ADM16" s="29"/>
      <c r="ADN16" s="29"/>
      <c r="ADO16" s="29"/>
      <c r="ADP16" s="29"/>
      <c r="ADQ16" s="29"/>
      <c r="ADR16" s="29"/>
      <c r="ADS16" s="29"/>
      <c r="ADT16" s="29"/>
      <c r="ADU16" s="29"/>
      <c r="ADV16" s="29"/>
      <c r="ADW16" s="29"/>
      <c r="ADX16" s="29"/>
      <c r="ADY16" s="29"/>
      <c r="ADZ16" s="29"/>
      <c r="AEA16" s="29"/>
      <c r="AEB16" s="29"/>
      <c r="AEC16" s="29"/>
      <c r="AED16" s="29"/>
      <c r="AEE16" s="29"/>
      <c r="AEF16" s="29"/>
      <c r="AEG16" s="29"/>
      <c r="AEH16" s="29"/>
      <c r="AEI16" s="29"/>
      <c r="AEJ16" s="29"/>
      <c r="AEK16" s="29"/>
      <c r="AEL16" s="29"/>
      <c r="AEM16" s="29"/>
      <c r="AEN16" s="29"/>
      <c r="AEO16" s="29"/>
      <c r="AEP16" s="29"/>
      <c r="AEQ16" s="29"/>
      <c r="AER16" s="29"/>
      <c r="AES16" s="29"/>
      <c r="AET16" s="29"/>
      <c r="AEU16" s="29"/>
      <c r="AEV16" s="29"/>
      <c r="AEW16" s="29"/>
      <c r="AEX16" s="29"/>
      <c r="AEY16" s="29"/>
      <c r="AEZ16" s="29"/>
      <c r="AFA16" s="29"/>
      <c r="AFB16" s="29"/>
      <c r="AFC16" s="29"/>
      <c r="AFD16" s="29"/>
      <c r="AFE16" s="29"/>
      <c r="AFF16" s="29"/>
      <c r="AFG16" s="29"/>
      <c r="AFH16" s="29"/>
      <c r="AFI16" s="29"/>
      <c r="AFJ16" s="29"/>
      <c r="AFK16" s="29"/>
      <c r="AFL16" s="29"/>
      <c r="AFM16" s="29"/>
      <c r="AFN16" s="29"/>
      <c r="AFO16" s="29"/>
      <c r="AFP16" s="29"/>
      <c r="AFQ16" s="29"/>
      <c r="AFR16" s="29"/>
      <c r="AFS16" s="29"/>
      <c r="AFT16" s="29"/>
      <c r="AFU16" s="29"/>
      <c r="AFV16" s="29"/>
      <c r="AFW16" s="29"/>
      <c r="AFX16" s="29"/>
      <c r="AFY16" s="29"/>
      <c r="AFZ16" s="29"/>
      <c r="AGA16" s="29"/>
      <c r="AGB16" s="29"/>
      <c r="AGC16" s="29"/>
      <c r="AGD16" s="29"/>
      <c r="AGE16" s="29"/>
      <c r="AGF16" s="29"/>
      <c r="AGG16" s="29"/>
      <c r="AGH16" s="29"/>
      <c r="AGI16" s="29"/>
      <c r="AGJ16" s="29"/>
      <c r="AGK16" s="29"/>
      <c r="AGL16" s="29"/>
      <c r="AGM16" s="29"/>
      <c r="AGN16" s="29"/>
      <c r="AGO16" s="29"/>
      <c r="AGP16" s="29"/>
      <c r="AGQ16" s="29"/>
      <c r="AGR16" s="29"/>
      <c r="AGS16" s="29"/>
      <c r="AGT16" s="29"/>
      <c r="AGU16" s="29"/>
      <c r="AGV16" s="29"/>
      <c r="AGW16" s="29"/>
      <c r="AGX16" s="29"/>
      <c r="AGY16" s="29"/>
      <c r="AGZ16" s="29"/>
      <c r="AHA16" s="29"/>
      <c r="AHB16" s="29"/>
      <c r="AHC16" s="29"/>
      <c r="AHD16" s="29"/>
      <c r="AHE16" s="29"/>
      <c r="AHF16" s="29"/>
      <c r="AHG16" s="29"/>
      <c r="AHH16" s="29"/>
      <c r="AHI16" s="29"/>
      <c r="AHJ16" s="29"/>
      <c r="AHK16" s="29"/>
      <c r="AHL16" s="29"/>
      <c r="AHM16" s="29"/>
      <c r="AHN16" s="29"/>
      <c r="AHO16" s="29"/>
      <c r="AHP16" s="29"/>
      <c r="AHQ16" s="29"/>
      <c r="AHR16" s="29"/>
      <c r="AHS16" s="29"/>
      <c r="AHT16" s="29"/>
      <c r="AHU16" s="29"/>
      <c r="AHV16" s="29"/>
      <c r="AHW16" s="29"/>
      <c r="AHX16" s="29"/>
      <c r="AHY16" s="29"/>
      <c r="AHZ16" s="29"/>
      <c r="AIA16" s="29"/>
      <c r="AIB16" s="29"/>
      <c r="AIC16" s="29"/>
      <c r="AID16" s="29"/>
      <c r="AIE16" s="29"/>
      <c r="AIF16" s="29"/>
      <c r="AIG16" s="29"/>
      <c r="AIH16" s="29"/>
      <c r="AII16" s="29"/>
      <c r="AIJ16" s="29"/>
      <c r="AIK16" s="29"/>
      <c r="AIL16" s="29"/>
      <c r="AIM16" s="29"/>
      <c r="AIN16" s="29"/>
      <c r="AIO16" s="29"/>
      <c r="AIP16" s="29"/>
      <c r="AIQ16" s="29"/>
      <c r="AIR16" s="29"/>
      <c r="AIS16" s="29"/>
      <c r="AIT16" s="29"/>
      <c r="AIU16" s="29"/>
      <c r="AIV16" s="29"/>
      <c r="AIW16" s="29"/>
      <c r="AIX16" s="29"/>
      <c r="AIY16" s="29"/>
      <c r="AIZ16" s="29"/>
      <c r="AJA16" s="29"/>
      <c r="AJB16" s="29"/>
      <c r="AJC16" s="29"/>
      <c r="AJD16" s="29"/>
      <c r="AJE16" s="29"/>
      <c r="AJF16" s="29"/>
      <c r="AJG16" s="29"/>
      <c r="AJH16" s="29"/>
      <c r="AJI16" s="29"/>
      <c r="AJJ16" s="29"/>
      <c r="AJK16" s="29"/>
      <c r="AJL16" s="29"/>
      <c r="AJM16" s="29"/>
      <c r="AJN16" s="29"/>
      <c r="AJO16" s="29"/>
      <c r="AJP16" s="29"/>
      <c r="AJQ16" s="29"/>
      <c r="AJR16" s="29"/>
      <c r="AJS16" s="29"/>
      <c r="AJT16" s="29"/>
      <c r="AJU16" s="29"/>
      <c r="AJV16" s="29"/>
      <c r="AJW16" s="29"/>
      <c r="AJX16" s="29"/>
      <c r="AJY16" s="29"/>
      <c r="AJZ16" s="29"/>
      <c r="AKA16" s="29"/>
      <c r="AKB16" s="29"/>
      <c r="AKC16" s="29"/>
      <c r="AKD16" s="29"/>
      <c r="AKE16" s="29"/>
      <c r="AKF16" s="29"/>
      <c r="AKG16" s="29"/>
      <c r="AKH16" s="29"/>
      <c r="AKI16" s="29"/>
      <c r="AKJ16" s="29"/>
      <c r="AKK16" s="29"/>
      <c r="AKL16" s="29"/>
      <c r="AKM16" s="29"/>
      <c r="AKN16" s="29"/>
      <c r="AKO16" s="29"/>
      <c r="AKP16" s="29"/>
      <c r="AKQ16" s="29"/>
      <c r="AKR16" s="29"/>
      <c r="AKS16" s="29"/>
      <c r="AKT16" s="29"/>
      <c r="AKU16" s="29"/>
      <c r="AKV16" s="29"/>
      <c r="AKW16" s="29"/>
      <c r="AKX16" s="29"/>
      <c r="AKY16" s="29"/>
      <c r="AKZ16" s="29"/>
      <c r="ALA16" s="29"/>
      <c r="ALB16" s="29"/>
      <c r="ALC16" s="29"/>
      <c r="ALD16" s="29"/>
      <c r="ALE16" s="29"/>
      <c r="ALF16" s="29"/>
      <c r="ALG16" s="29"/>
      <c r="ALH16" s="29"/>
      <c r="ALI16" s="29"/>
      <c r="ALJ16" s="29"/>
      <c r="ALK16" s="29"/>
      <c r="ALL16" s="29"/>
      <c r="ALM16" s="29"/>
      <c r="ALN16" s="29"/>
      <c r="ALO16" s="29"/>
      <c r="ALP16" s="29"/>
      <c r="ALQ16" s="29"/>
      <c r="ALR16" s="29"/>
      <c r="ALS16" s="29"/>
      <c r="ALT16" s="29"/>
      <c r="ALU16" s="29"/>
      <c r="ALV16" s="29"/>
      <c r="ALW16" s="29"/>
      <c r="ALX16" s="29"/>
      <c r="ALY16" s="29"/>
      <c r="ALZ16" s="29"/>
      <c r="AMA16" s="29"/>
      <c r="AMB16" s="29"/>
      <c r="AMC16" s="29"/>
      <c r="AMD16" s="29"/>
      <c r="AME16" s="29"/>
      <c r="AMF16" s="29"/>
      <c r="AMG16" s="29"/>
      <c r="AMH16" s="29"/>
      <c r="AMI16" s="29"/>
      <c r="AMJ16" s="29"/>
      <c r="AMK16" s="29"/>
      <c r="AML16" s="29"/>
      <c r="AMM16" s="29"/>
      <c r="AMN16" s="29"/>
      <c r="AMO16" s="29"/>
      <c r="AMP16" s="29"/>
      <c r="AMQ16" s="29"/>
      <c r="AMR16" s="29"/>
      <c r="AMS16" s="29"/>
      <c r="AMT16" s="29"/>
      <c r="AMU16" s="29"/>
      <c r="AMV16" s="29"/>
      <c r="AMW16" s="29"/>
      <c r="AMX16" s="29"/>
      <c r="AMY16" s="29"/>
      <c r="AMZ16" s="29"/>
      <c r="ANA16" s="29"/>
      <c r="ANB16" s="29"/>
      <c r="ANC16" s="29"/>
      <c r="AND16" s="29"/>
      <c r="ANE16" s="29"/>
      <c r="ANF16" s="29"/>
      <c r="ANG16" s="29"/>
      <c r="ANH16" s="29"/>
      <c r="ANI16" s="29"/>
      <c r="ANJ16" s="29"/>
      <c r="ANK16" s="29"/>
      <c r="ANL16" s="29"/>
      <c r="ANM16" s="29"/>
      <c r="ANN16" s="29"/>
      <c r="ANO16" s="29"/>
      <c r="ANP16" s="29"/>
      <c r="ANQ16" s="29"/>
      <c r="ANR16" s="29"/>
      <c r="ANS16" s="29"/>
      <c r="ANT16" s="29"/>
      <c r="ANU16" s="29"/>
      <c r="ANV16" s="29"/>
      <c r="ANW16" s="29"/>
      <c r="ANX16" s="29"/>
      <c r="ANY16" s="29"/>
      <c r="ANZ16" s="29"/>
      <c r="AOA16" s="29"/>
      <c r="AOB16" s="29"/>
      <c r="AOC16" s="29"/>
      <c r="AOD16" s="29"/>
      <c r="AOE16" s="29"/>
      <c r="AOF16" s="29"/>
      <c r="AOG16" s="29"/>
      <c r="AOH16" s="29"/>
      <c r="AOI16" s="29"/>
      <c r="AOJ16" s="29"/>
      <c r="AOK16" s="29"/>
      <c r="AOL16" s="29"/>
      <c r="AOM16" s="29"/>
      <c r="AON16" s="29"/>
      <c r="AOO16" s="29"/>
      <c r="AOP16" s="29"/>
      <c r="AOQ16" s="29"/>
      <c r="AOR16" s="29"/>
    </row>
    <row r="17" spans="1:1084" s="2" customFormat="1" ht="30" customHeight="1" x14ac:dyDescent="0.25">
      <c r="A17" s="40">
        <v>9</v>
      </c>
      <c r="B17" s="25" t="s">
        <v>234</v>
      </c>
      <c r="C17" s="40" t="s">
        <v>279</v>
      </c>
      <c r="D17" s="25" t="s">
        <v>190</v>
      </c>
      <c r="E17" s="25" t="s">
        <v>235</v>
      </c>
      <c r="F17" s="40" t="s">
        <v>261</v>
      </c>
      <c r="G17" s="62" t="s">
        <v>262</v>
      </c>
      <c r="H17" s="62" t="s">
        <v>262</v>
      </c>
      <c r="I17" s="42">
        <v>110000</v>
      </c>
      <c r="J17" s="45">
        <v>14028.75</v>
      </c>
      <c r="K17" s="42">
        <v>25</v>
      </c>
      <c r="L17" s="45">
        <f t="shared" si="17"/>
        <v>3157</v>
      </c>
      <c r="M17" s="42">
        <f t="shared" si="9"/>
        <v>7809.9999999999991</v>
      </c>
      <c r="N17" s="42">
        <f t="shared" si="11"/>
        <v>1210.0000000000002</v>
      </c>
      <c r="O17" s="45">
        <f t="shared" si="12"/>
        <v>3344</v>
      </c>
      <c r="P17" s="42">
        <f t="shared" si="13"/>
        <v>7799.0000000000009</v>
      </c>
      <c r="Q17" s="42">
        <f t="shared" si="14"/>
        <v>6501</v>
      </c>
      <c r="R17" s="42">
        <f t="shared" si="18"/>
        <v>20554.75</v>
      </c>
      <c r="S17" s="42">
        <f t="shared" si="15"/>
        <v>16819</v>
      </c>
      <c r="T17" s="42">
        <f t="shared" si="16"/>
        <v>89445.25</v>
      </c>
      <c r="U17" s="46" t="s">
        <v>349</v>
      </c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</row>
    <row r="18" spans="1:1084" s="2" customFormat="1" ht="30" customHeight="1" x14ac:dyDescent="0.25">
      <c r="A18" s="40">
        <v>10</v>
      </c>
      <c r="B18" s="25" t="s">
        <v>419</v>
      </c>
      <c r="C18" s="57" t="s">
        <v>279</v>
      </c>
      <c r="D18" s="25" t="s">
        <v>190</v>
      </c>
      <c r="E18" s="25" t="s">
        <v>418</v>
      </c>
      <c r="F18" s="40" t="s">
        <v>261</v>
      </c>
      <c r="G18" s="62" t="s">
        <v>262</v>
      </c>
      <c r="H18" s="62" t="s">
        <v>262</v>
      </c>
      <c r="I18" s="42">
        <v>46000</v>
      </c>
      <c r="J18" s="45">
        <v>1289.46</v>
      </c>
      <c r="K18" s="42">
        <v>25</v>
      </c>
      <c r="L18" s="45">
        <f t="shared" si="17"/>
        <v>1320.2</v>
      </c>
      <c r="M18" s="42">
        <f t="shared" si="9"/>
        <v>3265.9999999999995</v>
      </c>
      <c r="N18" s="42">
        <f t="shared" si="11"/>
        <v>506.00000000000006</v>
      </c>
      <c r="O18" s="45">
        <f t="shared" si="12"/>
        <v>1398.4</v>
      </c>
      <c r="P18" s="42">
        <f t="shared" si="13"/>
        <v>3261.4</v>
      </c>
      <c r="Q18" s="42">
        <f t="shared" si="14"/>
        <v>2718.6000000000004</v>
      </c>
      <c r="R18" s="42">
        <f t="shared" si="18"/>
        <v>4033.06</v>
      </c>
      <c r="S18" s="42">
        <f t="shared" si="15"/>
        <v>7033.4</v>
      </c>
      <c r="T18" s="42">
        <f t="shared" si="16"/>
        <v>41966.94</v>
      </c>
      <c r="U18" s="46" t="s">
        <v>349</v>
      </c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</row>
    <row r="19" spans="1:1084" s="2" customFormat="1" ht="30" customHeight="1" x14ac:dyDescent="0.25">
      <c r="A19" s="40">
        <v>11</v>
      </c>
      <c r="B19" s="25" t="s">
        <v>432</v>
      </c>
      <c r="C19" s="57" t="s">
        <v>278</v>
      </c>
      <c r="D19" s="25" t="s">
        <v>190</v>
      </c>
      <c r="E19" s="25" t="s">
        <v>418</v>
      </c>
      <c r="F19" s="40" t="s">
        <v>261</v>
      </c>
      <c r="G19" s="62" t="s">
        <v>262</v>
      </c>
      <c r="H19" s="62" t="s">
        <v>262</v>
      </c>
      <c r="I19" s="42">
        <v>46000</v>
      </c>
      <c r="J19" s="45">
        <v>1289.46</v>
      </c>
      <c r="K19" s="42">
        <v>25</v>
      </c>
      <c r="L19" s="45">
        <f t="shared" ref="L19" si="19">I19*2.87%</f>
        <v>1320.2</v>
      </c>
      <c r="M19" s="42">
        <f t="shared" ref="M19" si="20">I19*7.1%</f>
        <v>3265.9999999999995</v>
      </c>
      <c r="N19" s="42">
        <f t="shared" ref="N19" si="21">I19*1.1%</f>
        <v>506.00000000000006</v>
      </c>
      <c r="O19" s="45">
        <f t="shared" ref="O19" si="22">I19*3.04%</f>
        <v>1398.4</v>
      </c>
      <c r="P19" s="42">
        <f t="shared" ref="P19" si="23">I19*7.09%</f>
        <v>3261.4</v>
      </c>
      <c r="Q19" s="42">
        <f t="shared" ref="Q19" si="24">+L19+O19</f>
        <v>2718.6000000000004</v>
      </c>
      <c r="R19" s="42">
        <f t="shared" ref="R19" si="25">SUM(J19+K19+L19+O19)</f>
        <v>4033.06</v>
      </c>
      <c r="S19" s="42">
        <f t="shared" ref="S19" si="26">SUM(M19+N19+P19)</f>
        <v>7033.4</v>
      </c>
      <c r="T19" s="42">
        <f t="shared" ref="T19" si="27">I19-R19</f>
        <v>41966.94</v>
      </c>
      <c r="U19" s="46" t="s">
        <v>349</v>
      </c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</row>
    <row r="20" spans="1:1084" s="2" customFormat="1" ht="30" customHeight="1" x14ac:dyDescent="0.25">
      <c r="A20" s="40">
        <v>12</v>
      </c>
      <c r="B20" s="25" t="s">
        <v>194</v>
      </c>
      <c r="C20" s="40" t="s">
        <v>279</v>
      </c>
      <c r="D20" s="25" t="s">
        <v>190</v>
      </c>
      <c r="E20" s="25" t="s">
        <v>195</v>
      </c>
      <c r="F20" s="40" t="s">
        <v>261</v>
      </c>
      <c r="G20" s="62" t="s">
        <v>262</v>
      </c>
      <c r="H20" s="62" t="s">
        <v>262</v>
      </c>
      <c r="I20" s="42">
        <v>50000</v>
      </c>
      <c r="J20" s="45">
        <v>1854</v>
      </c>
      <c r="K20" s="42">
        <v>25</v>
      </c>
      <c r="L20" s="45">
        <f t="shared" si="17"/>
        <v>1435</v>
      </c>
      <c r="M20" s="42">
        <f t="shared" si="9"/>
        <v>3549.9999999999995</v>
      </c>
      <c r="N20" s="42">
        <f t="shared" si="11"/>
        <v>550</v>
      </c>
      <c r="O20" s="45">
        <f t="shared" si="12"/>
        <v>1520</v>
      </c>
      <c r="P20" s="42">
        <f t="shared" si="13"/>
        <v>3545.0000000000005</v>
      </c>
      <c r="Q20" s="42">
        <f t="shared" si="14"/>
        <v>2955</v>
      </c>
      <c r="R20" s="42">
        <f t="shared" si="18"/>
        <v>4834</v>
      </c>
      <c r="S20" s="42">
        <f t="shared" si="15"/>
        <v>7645</v>
      </c>
      <c r="T20" s="42">
        <f t="shared" si="16"/>
        <v>45166</v>
      </c>
      <c r="U20" s="46" t="s">
        <v>349</v>
      </c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</row>
    <row r="21" spans="1:1084" s="2" customFormat="1" ht="30" customHeight="1" x14ac:dyDescent="0.25">
      <c r="A21" s="40">
        <v>13</v>
      </c>
      <c r="B21" s="25" t="s">
        <v>189</v>
      </c>
      <c r="C21" s="40" t="s">
        <v>278</v>
      </c>
      <c r="D21" s="25" t="s">
        <v>190</v>
      </c>
      <c r="E21" s="25" t="s">
        <v>191</v>
      </c>
      <c r="F21" s="40" t="s">
        <v>261</v>
      </c>
      <c r="G21" s="62" t="s">
        <v>262</v>
      </c>
      <c r="H21" s="62" t="s">
        <v>262</v>
      </c>
      <c r="I21" s="42">
        <v>42000</v>
      </c>
      <c r="J21" s="45">
        <v>467.6</v>
      </c>
      <c r="K21" s="42">
        <v>25</v>
      </c>
      <c r="L21" s="45">
        <f t="shared" si="17"/>
        <v>1205.4000000000001</v>
      </c>
      <c r="M21" s="42">
        <f t="shared" si="9"/>
        <v>2981.9999999999995</v>
      </c>
      <c r="N21" s="42">
        <f t="shared" si="11"/>
        <v>462.00000000000006</v>
      </c>
      <c r="O21" s="45">
        <f t="shared" si="12"/>
        <v>1276.8</v>
      </c>
      <c r="P21" s="42">
        <f t="shared" si="13"/>
        <v>2977.8</v>
      </c>
      <c r="Q21" s="42">
        <f t="shared" si="14"/>
        <v>2482.1999999999998</v>
      </c>
      <c r="R21" s="42">
        <f t="shared" si="18"/>
        <v>2974.8</v>
      </c>
      <c r="S21" s="42">
        <f t="shared" si="15"/>
        <v>6421.7999999999993</v>
      </c>
      <c r="T21" s="42">
        <f t="shared" si="16"/>
        <v>39025.199999999997</v>
      </c>
      <c r="U21" s="46" t="s">
        <v>349</v>
      </c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</row>
    <row r="22" spans="1:1084" s="2" customFormat="1" ht="30" customHeight="1" x14ac:dyDescent="0.25">
      <c r="A22" s="40">
        <v>14</v>
      </c>
      <c r="B22" s="25" t="s">
        <v>233</v>
      </c>
      <c r="C22" s="40" t="s">
        <v>278</v>
      </c>
      <c r="D22" s="25" t="s">
        <v>190</v>
      </c>
      <c r="E22" s="25" t="s">
        <v>195</v>
      </c>
      <c r="F22" s="40" t="s">
        <v>261</v>
      </c>
      <c r="G22" s="62" t="s">
        <v>262</v>
      </c>
      <c r="H22" s="62" t="s">
        <v>262</v>
      </c>
      <c r="I22" s="42">
        <v>50000</v>
      </c>
      <c r="J22" s="45">
        <v>1854</v>
      </c>
      <c r="K22" s="42">
        <v>25</v>
      </c>
      <c r="L22" s="45">
        <f t="shared" si="17"/>
        <v>1435</v>
      </c>
      <c r="M22" s="42">
        <f t="shared" si="9"/>
        <v>3549.9999999999995</v>
      </c>
      <c r="N22" s="42">
        <f t="shared" si="11"/>
        <v>550</v>
      </c>
      <c r="O22" s="45">
        <f t="shared" si="12"/>
        <v>1520</v>
      </c>
      <c r="P22" s="42">
        <f t="shared" si="13"/>
        <v>3545.0000000000005</v>
      </c>
      <c r="Q22" s="42">
        <f t="shared" si="14"/>
        <v>2955</v>
      </c>
      <c r="R22" s="42">
        <f t="shared" si="18"/>
        <v>4834</v>
      </c>
      <c r="S22" s="42">
        <f t="shared" si="15"/>
        <v>7645</v>
      </c>
      <c r="T22" s="42">
        <f t="shared" si="16"/>
        <v>45166</v>
      </c>
      <c r="U22" s="46" t="s">
        <v>349</v>
      </c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</row>
    <row r="23" spans="1:1084" s="2" customFormat="1" ht="30" customHeight="1" x14ac:dyDescent="0.25">
      <c r="A23" s="40">
        <v>15</v>
      </c>
      <c r="B23" s="25" t="s">
        <v>299</v>
      </c>
      <c r="C23" s="40" t="s">
        <v>278</v>
      </c>
      <c r="D23" s="25" t="s">
        <v>190</v>
      </c>
      <c r="E23" s="25" t="s">
        <v>195</v>
      </c>
      <c r="F23" s="40" t="s">
        <v>261</v>
      </c>
      <c r="G23" s="62" t="s">
        <v>262</v>
      </c>
      <c r="H23" s="62" t="s">
        <v>262</v>
      </c>
      <c r="I23" s="42">
        <v>30000</v>
      </c>
      <c r="J23" s="45">
        <v>0</v>
      </c>
      <c r="K23" s="42">
        <v>25</v>
      </c>
      <c r="L23" s="45">
        <f t="shared" si="17"/>
        <v>861</v>
      </c>
      <c r="M23" s="42">
        <f t="shared" si="9"/>
        <v>2130</v>
      </c>
      <c r="N23" s="42">
        <f t="shared" si="11"/>
        <v>330.00000000000006</v>
      </c>
      <c r="O23" s="45">
        <f t="shared" si="12"/>
        <v>912</v>
      </c>
      <c r="P23" s="42">
        <f t="shared" si="13"/>
        <v>2127</v>
      </c>
      <c r="Q23" s="42">
        <f t="shared" si="14"/>
        <v>1773</v>
      </c>
      <c r="R23" s="42">
        <f t="shared" si="18"/>
        <v>1798</v>
      </c>
      <c r="S23" s="42">
        <f t="shared" si="15"/>
        <v>4587</v>
      </c>
      <c r="T23" s="42">
        <f t="shared" si="16"/>
        <v>28202</v>
      </c>
      <c r="U23" s="46" t="s">
        <v>349</v>
      </c>
      <c r="V23" s="27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</row>
    <row r="24" spans="1:1084" s="2" customFormat="1" ht="30" customHeight="1" x14ac:dyDescent="0.25">
      <c r="A24" s="40">
        <v>16</v>
      </c>
      <c r="B24" s="25" t="s">
        <v>338</v>
      </c>
      <c r="C24" s="40" t="s">
        <v>278</v>
      </c>
      <c r="D24" s="25" t="s">
        <v>190</v>
      </c>
      <c r="E24" s="25" t="s">
        <v>44</v>
      </c>
      <c r="F24" s="40" t="s">
        <v>261</v>
      </c>
      <c r="G24" s="62" t="s">
        <v>262</v>
      </c>
      <c r="H24" s="62" t="s">
        <v>262</v>
      </c>
      <c r="I24" s="42">
        <v>70000</v>
      </c>
      <c r="J24" s="45">
        <v>5025.38</v>
      </c>
      <c r="K24" s="42">
        <v>25</v>
      </c>
      <c r="L24" s="45">
        <f t="shared" si="17"/>
        <v>2009</v>
      </c>
      <c r="M24" s="42">
        <f t="shared" si="9"/>
        <v>4970</v>
      </c>
      <c r="N24" s="42">
        <f t="shared" si="11"/>
        <v>770.00000000000011</v>
      </c>
      <c r="O24" s="45">
        <f t="shared" si="12"/>
        <v>2128</v>
      </c>
      <c r="P24" s="42">
        <f t="shared" si="13"/>
        <v>4963</v>
      </c>
      <c r="Q24" s="42">
        <f t="shared" si="14"/>
        <v>4137</v>
      </c>
      <c r="R24" s="42">
        <f t="shared" si="18"/>
        <v>9187.380000000001</v>
      </c>
      <c r="S24" s="42">
        <f t="shared" si="15"/>
        <v>10703</v>
      </c>
      <c r="T24" s="42">
        <f t="shared" si="16"/>
        <v>60812.619999999995</v>
      </c>
      <c r="U24" s="46" t="s">
        <v>349</v>
      </c>
      <c r="V24" s="27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  <c r="ANG24" s="28"/>
      <c r="ANH24" s="28"/>
      <c r="ANI24" s="28"/>
      <c r="ANJ24" s="28"/>
      <c r="ANK24" s="28"/>
      <c r="ANL24" s="28"/>
      <c r="ANM24" s="28"/>
      <c r="ANN24" s="28"/>
      <c r="ANO24" s="28"/>
      <c r="ANP24" s="28"/>
      <c r="ANQ24" s="28"/>
      <c r="ANR24" s="28"/>
      <c r="ANS24" s="28"/>
      <c r="ANT24" s="28"/>
      <c r="ANU24" s="28"/>
      <c r="ANV24" s="28"/>
      <c r="ANW24" s="28"/>
      <c r="ANX24" s="28"/>
      <c r="ANY24" s="28"/>
      <c r="ANZ24" s="28"/>
      <c r="AOA24" s="28"/>
      <c r="AOB24" s="28"/>
      <c r="AOC24" s="28"/>
      <c r="AOD24" s="28"/>
      <c r="AOE24" s="28"/>
      <c r="AOF24" s="28"/>
      <c r="AOG24" s="28"/>
      <c r="AOH24" s="28"/>
      <c r="AOI24" s="28"/>
      <c r="AOJ24" s="28"/>
      <c r="AOK24" s="28"/>
      <c r="AOL24" s="28"/>
      <c r="AOM24" s="28"/>
      <c r="AON24" s="28"/>
      <c r="AOO24" s="28"/>
      <c r="AOP24" s="28"/>
      <c r="AOQ24" s="28"/>
      <c r="AOR24" s="28"/>
    </row>
    <row r="25" spans="1:1084" s="2" customFormat="1" ht="30" customHeight="1" x14ac:dyDescent="0.25">
      <c r="A25" s="40">
        <v>17</v>
      </c>
      <c r="B25" s="25" t="s">
        <v>192</v>
      </c>
      <c r="C25" s="40" t="s">
        <v>278</v>
      </c>
      <c r="D25" s="25" t="s">
        <v>190</v>
      </c>
      <c r="E25" s="25" t="s">
        <v>193</v>
      </c>
      <c r="F25" s="40" t="s">
        <v>261</v>
      </c>
      <c r="G25" s="62" t="s">
        <v>262</v>
      </c>
      <c r="H25" s="62" t="s">
        <v>262</v>
      </c>
      <c r="I25" s="42">
        <v>35000</v>
      </c>
      <c r="J25" s="45">
        <v>0</v>
      </c>
      <c r="K25" s="42">
        <v>25</v>
      </c>
      <c r="L25" s="45">
        <f t="shared" si="17"/>
        <v>1004.5</v>
      </c>
      <c r="M25" s="42">
        <f t="shared" si="9"/>
        <v>2485</v>
      </c>
      <c r="N25" s="42">
        <f t="shared" si="11"/>
        <v>385.00000000000006</v>
      </c>
      <c r="O25" s="45">
        <f t="shared" si="12"/>
        <v>1064</v>
      </c>
      <c r="P25" s="42">
        <f t="shared" si="13"/>
        <v>2481.5</v>
      </c>
      <c r="Q25" s="42">
        <f t="shared" si="14"/>
        <v>2068.5</v>
      </c>
      <c r="R25" s="42">
        <f t="shared" si="18"/>
        <v>2093.5</v>
      </c>
      <c r="S25" s="42">
        <f t="shared" si="15"/>
        <v>5351.5</v>
      </c>
      <c r="T25" s="42">
        <f t="shared" si="16"/>
        <v>32906.5</v>
      </c>
      <c r="U25" s="46" t="s">
        <v>349</v>
      </c>
      <c r="V25" s="27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  <c r="ALC25" s="28"/>
      <c r="ALD25" s="28"/>
      <c r="ALE25" s="28"/>
      <c r="ALF25" s="28"/>
      <c r="ALG25" s="28"/>
      <c r="ALH25" s="28"/>
      <c r="ALI25" s="28"/>
      <c r="ALJ25" s="28"/>
      <c r="ALK25" s="28"/>
      <c r="ALL25" s="28"/>
      <c r="ALM25" s="28"/>
      <c r="ALN25" s="28"/>
      <c r="ALO25" s="28"/>
      <c r="ALP25" s="28"/>
      <c r="ALQ25" s="28"/>
      <c r="ALR25" s="28"/>
      <c r="ALS25" s="28"/>
      <c r="ALT25" s="28"/>
      <c r="ALU25" s="28"/>
      <c r="ALV25" s="28"/>
      <c r="ALW25" s="28"/>
      <c r="ALX25" s="28"/>
      <c r="ALY25" s="28"/>
      <c r="ALZ25" s="28"/>
      <c r="AMA25" s="28"/>
      <c r="AMB25" s="28"/>
      <c r="AMC25" s="28"/>
      <c r="AMD25" s="28"/>
      <c r="AME25" s="28"/>
      <c r="AMF25" s="28"/>
      <c r="AMG25" s="28"/>
      <c r="AMH25" s="28"/>
      <c r="AMI25" s="28"/>
      <c r="AMJ25" s="28"/>
      <c r="AMK25" s="28"/>
      <c r="AML25" s="28"/>
      <c r="AMM25" s="28"/>
      <c r="AMN25" s="28"/>
      <c r="AMO25" s="28"/>
      <c r="AMP25" s="28"/>
      <c r="AMQ25" s="28"/>
      <c r="AMR25" s="28"/>
      <c r="AMS25" s="28"/>
      <c r="AMT25" s="28"/>
      <c r="AMU25" s="28"/>
      <c r="AMV25" s="28"/>
      <c r="AMW25" s="28"/>
      <c r="AMX25" s="28"/>
      <c r="AMY25" s="28"/>
      <c r="AMZ25" s="28"/>
      <c r="ANA25" s="28"/>
      <c r="ANB25" s="28"/>
      <c r="ANC25" s="28"/>
      <c r="AND25" s="28"/>
      <c r="ANE25" s="28"/>
      <c r="ANF25" s="28"/>
      <c r="ANG25" s="28"/>
      <c r="ANH25" s="28"/>
      <c r="ANI25" s="28"/>
      <c r="ANJ25" s="28"/>
      <c r="ANK25" s="28"/>
      <c r="ANL25" s="28"/>
      <c r="ANM25" s="28"/>
      <c r="ANN25" s="28"/>
      <c r="ANO25" s="28"/>
      <c r="ANP25" s="28"/>
      <c r="ANQ25" s="28"/>
      <c r="ANR25" s="28"/>
      <c r="ANS25" s="28"/>
      <c r="ANT25" s="28"/>
      <c r="ANU25" s="28"/>
      <c r="ANV25" s="28"/>
      <c r="ANW25" s="28"/>
      <c r="ANX25" s="28"/>
      <c r="ANY25" s="28"/>
      <c r="ANZ25" s="28"/>
      <c r="AOA25" s="28"/>
      <c r="AOB25" s="28"/>
      <c r="AOC25" s="28"/>
      <c r="AOD25" s="28"/>
      <c r="AOE25" s="28"/>
      <c r="AOF25" s="28"/>
      <c r="AOG25" s="28"/>
      <c r="AOH25" s="28"/>
      <c r="AOI25" s="28"/>
      <c r="AOJ25" s="28"/>
      <c r="AOK25" s="28"/>
      <c r="AOL25" s="28"/>
      <c r="AOM25" s="28"/>
      <c r="AON25" s="28"/>
      <c r="AOO25" s="28"/>
      <c r="AOP25" s="28"/>
      <c r="AOQ25" s="28"/>
      <c r="AOR25" s="28"/>
    </row>
    <row r="26" spans="1:1084" s="2" customFormat="1" ht="30" customHeight="1" x14ac:dyDescent="0.25">
      <c r="A26" s="40">
        <v>18</v>
      </c>
      <c r="B26" s="25" t="s">
        <v>156</v>
      </c>
      <c r="C26" s="40" t="s">
        <v>278</v>
      </c>
      <c r="D26" s="25" t="s">
        <v>46</v>
      </c>
      <c r="E26" s="25" t="s">
        <v>157</v>
      </c>
      <c r="F26" s="40" t="s">
        <v>261</v>
      </c>
      <c r="G26" s="62" t="s">
        <v>262</v>
      </c>
      <c r="H26" s="62" t="s">
        <v>262</v>
      </c>
      <c r="I26" s="42">
        <v>155000</v>
      </c>
      <c r="J26" s="45">
        <v>25042.74</v>
      </c>
      <c r="K26" s="42">
        <v>25</v>
      </c>
      <c r="L26" s="45">
        <f t="shared" si="17"/>
        <v>4448.5</v>
      </c>
      <c r="M26" s="42">
        <f t="shared" si="9"/>
        <v>11004.999999999998</v>
      </c>
      <c r="N26" s="42">
        <f t="shared" si="11"/>
        <v>1705.0000000000002</v>
      </c>
      <c r="O26" s="45">
        <f t="shared" si="12"/>
        <v>4712</v>
      </c>
      <c r="P26" s="42">
        <f t="shared" si="13"/>
        <v>10989.5</v>
      </c>
      <c r="Q26" s="42">
        <f t="shared" si="14"/>
        <v>9160.5</v>
      </c>
      <c r="R26" s="42">
        <f t="shared" si="18"/>
        <v>34228.240000000005</v>
      </c>
      <c r="S26" s="42">
        <f t="shared" si="15"/>
        <v>23699.5</v>
      </c>
      <c r="T26" s="42">
        <f t="shared" si="16"/>
        <v>120771.76</v>
      </c>
      <c r="U26" s="46" t="s">
        <v>349</v>
      </c>
      <c r="V26" s="27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  <c r="ALC26" s="28"/>
      <c r="ALD26" s="28"/>
      <c r="ALE26" s="28"/>
      <c r="ALF26" s="28"/>
      <c r="ALG26" s="28"/>
      <c r="ALH26" s="28"/>
      <c r="ALI26" s="28"/>
      <c r="ALJ26" s="28"/>
      <c r="ALK26" s="28"/>
      <c r="ALL26" s="28"/>
      <c r="ALM26" s="28"/>
      <c r="ALN26" s="28"/>
      <c r="ALO26" s="28"/>
      <c r="ALP26" s="28"/>
      <c r="ALQ26" s="28"/>
      <c r="ALR26" s="28"/>
      <c r="ALS26" s="28"/>
      <c r="ALT26" s="28"/>
      <c r="ALU26" s="28"/>
      <c r="ALV26" s="28"/>
      <c r="ALW26" s="28"/>
      <c r="ALX26" s="28"/>
      <c r="ALY26" s="28"/>
      <c r="ALZ26" s="28"/>
      <c r="AMA26" s="28"/>
      <c r="AMB26" s="28"/>
      <c r="AMC26" s="28"/>
      <c r="AMD26" s="28"/>
      <c r="AME26" s="28"/>
      <c r="AMF26" s="28"/>
      <c r="AMG26" s="28"/>
      <c r="AMH26" s="28"/>
      <c r="AMI26" s="28"/>
      <c r="AMJ26" s="28"/>
      <c r="AMK26" s="28"/>
      <c r="AML26" s="28"/>
      <c r="AMM26" s="28"/>
      <c r="AMN26" s="28"/>
      <c r="AMO26" s="28"/>
      <c r="AMP26" s="28"/>
      <c r="AMQ26" s="28"/>
      <c r="AMR26" s="28"/>
      <c r="AMS26" s="28"/>
      <c r="AMT26" s="28"/>
      <c r="AMU26" s="28"/>
      <c r="AMV26" s="28"/>
      <c r="AMW26" s="28"/>
      <c r="AMX26" s="28"/>
      <c r="AMY26" s="28"/>
      <c r="AMZ26" s="28"/>
      <c r="ANA26" s="28"/>
      <c r="ANB26" s="28"/>
      <c r="ANC26" s="28"/>
      <c r="AND26" s="28"/>
      <c r="ANE26" s="28"/>
      <c r="ANF26" s="28"/>
      <c r="ANG26" s="28"/>
      <c r="ANH26" s="28"/>
      <c r="ANI26" s="28"/>
      <c r="ANJ26" s="28"/>
      <c r="ANK26" s="28"/>
      <c r="ANL26" s="28"/>
      <c r="ANM26" s="28"/>
      <c r="ANN26" s="28"/>
      <c r="ANO26" s="28"/>
      <c r="ANP26" s="28"/>
      <c r="ANQ26" s="28"/>
      <c r="ANR26" s="28"/>
      <c r="ANS26" s="28"/>
      <c r="ANT26" s="28"/>
      <c r="ANU26" s="28"/>
      <c r="ANV26" s="28"/>
      <c r="ANW26" s="28"/>
      <c r="ANX26" s="28"/>
      <c r="ANY26" s="28"/>
      <c r="ANZ26" s="28"/>
      <c r="AOA26" s="28"/>
      <c r="AOB26" s="28"/>
      <c r="AOC26" s="28"/>
      <c r="AOD26" s="28"/>
      <c r="AOE26" s="28"/>
      <c r="AOF26" s="28"/>
      <c r="AOG26" s="28"/>
      <c r="AOH26" s="28"/>
      <c r="AOI26" s="28"/>
      <c r="AOJ26" s="28"/>
      <c r="AOK26" s="28"/>
      <c r="AOL26" s="28"/>
      <c r="AOM26" s="28"/>
      <c r="AON26" s="28"/>
      <c r="AOO26" s="28"/>
      <c r="AOP26" s="28"/>
      <c r="AOQ26" s="28"/>
      <c r="AOR26" s="28"/>
    </row>
    <row r="27" spans="1:1084" s="2" customFormat="1" ht="30" customHeight="1" x14ac:dyDescent="0.25">
      <c r="A27" s="40">
        <v>19</v>
      </c>
      <c r="B27" s="25" t="s">
        <v>292</v>
      </c>
      <c r="C27" s="40" t="s">
        <v>278</v>
      </c>
      <c r="D27" s="25" t="s">
        <v>46</v>
      </c>
      <c r="E27" s="25" t="s">
        <v>15</v>
      </c>
      <c r="F27" s="40" t="s">
        <v>261</v>
      </c>
      <c r="G27" s="62" t="s">
        <v>262</v>
      </c>
      <c r="H27" s="62" t="s">
        <v>262</v>
      </c>
      <c r="I27" s="42">
        <v>45000</v>
      </c>
      <c r="J27" s="45">
        <v>1148.33</v>
      </c>
      <c r="K27" s="42">
        <v>25</v>
      </c>
      <c r="L27" s="45">
        <f t="shared" si="17"/>
        <v>1291.5</v>
      </c>
      <c r="M27" s="42">
        <f t="shared" si="9"/>
        <v>3194.9999999999995</v>
      </c>
      <c r="N27" s="42">
        <f t="shared" si="11"/>
        <v>495.00000000000006</v>
      </c>
      <c r="O27" s="45">
        <f t="shared" si="12"/>
        <v>1368</v>
      </c>
      <c r="P27" s="42">
        <f t="shared" si="13"/>
        <v>3190.5</v>
      </c>
      <c r="Q27" s="42">
        <f t="shared" si="14"/>
        <v>2659.5</v>
      </c>
      <c r="R27" s="42">
        <f t="shared" si="18"/>
        <v>3832.83</v>
      </c>
      <c r="S27" s="42">
        <f t="shared" si="15"/>
        <v>6880.5</v>
      </c>
      <c r="T27" s="42">
        <f t="shared" si="16"/>
        <v>41167.17</v>
      </c>
      <c r="U27" s="46" t="s">
        <v>349</v>
      </c>
      <c r="V27" s="27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  <c r="ALC27" s="28"/>
      <c r="ALD27" s="28"/>
      <c r="ALE27" s="28"/>
      <c r="ALF27" s="28"/>
      <c r="ALG27" s="28"/>
      <c r="ALH27" s="28"/>
      <c r="ALI27" s="28"/>
      <c r="ALJ27" s="28"/>
      <c r="ALK27" s="28"/>
      <c r="ALL27" s="28"/>
      <c r="ALM27" s="28"/>
      <c r="ALN27" s="28"/>
      <c r="ALO27" s="28"/>
      <c r="ALP27" s="28"/>
      <c r="ALQ27" s="28"/>
      <c r="ALR27" s="28"/>
      <c r="ALS27" s="28"/>
      <c r="ALT27" s="28"/>
      <c r="ALU27" s="28"/>
      <c r="ALV27" s="28"/>
      <c r="ALW27" s="28"/>
      <c r="ALX27" s="28"/>
      <c r="ALY27" s="28"/>
      <c r="ALZ27" s="28"/>
      <c r="AMA27" s="28"/>
      <c r="AMB27" s="28"/>
      <c r="AMC27" s="28"/>
      <c r="AMD27" s="28"/>
      <c r="AME27" s="28"/>
      <c r="AMF27" s="28"/>
      <c r="AMG27" s="28"/>
      <c r="AMH27" s="28"/>
      <c r="AMI27" s="28"/>
      <c r="AMJ27" s="28"/>
      <c r="AMK27" s="28"/>
      <c r="AML27" s="28"/>
      <c r="AMM27" s="28"/>
      <c r="AMN27" s="28"/>
      <c r="AMO27" s="28"/>
      <c r="AMP27" s="28"/>
      <c r="AMQ27" s="28"/>
      <c r="AMR27" s="28"/>
      <c r="AMS27" s="28"/>
      <c r="AMT27" s="28"/>
      <c r="AMU27" s="28"/>
      <c r="AMV27" s="28"/>
      <c r="AMW27" s="28"/>
      <c r="AMX27" s="28"/>
      <c r="AMY27" s="28"/>
      <c r="AMZ27" s="28"/>
      <c r="ANA27" s="28"/>
      <c r="ANB27" s="28"/>
      <c r="ANC27" s="28"/>
      <c r="AND27" s="28"/>
      <c r="ANE27" s="28"/>
      <c r="ANF27" s="28"/>
      <c r="ANG27" s="28"/>
      <c r="ANH27" s="28"/>
      <c r="ANI27" s="28"/>
      <c r="ANJ27" s="28"/>
      <c r="ANK27" s="28"/>
      <c r="ANL27" s="28"/>
      <c r="ANM27" s="28"/>
      <c r="ANN27" s="28"/>
      <c r="ANO27" s="28"/>
      <c r="ANP27" s="28"/>
      <c r="ANQ27" s="28"/>
      <c r="ANR27" s="28"/>
      <c r="ANS27" s="28"/>
      <c r="ANT27" s="28"/>
      <c r="ANU27" s="28"/>
      <c r="ANV27" s="28"/>
      <c r="ANW27" s="28"/>
      <c r="ANX27" s="28"/>
      <c r="ANY27" s="28"/>
      <c r="ANZ27" s="28"/>
      <c r="AOA27" s="28"/>
      <c r="AOB27" s="28"/>
      <c r="AOC27" s="28"/>
      <c r="AOD27" s="28"/>
      <c r="AOE27" s="28"/>
      <c r="AOF27" s="28"/>
      <c r="AOG27" s="28"/>
      <c r="AOH27" s="28"/>
      <c r="AOI27" s="28"/>
      <c r="AOJ27" s="28"/>
      <c r="AOK27" s="28"/>
      <c r="AOL27" s="28"/>
      <c r="AOM27" s="28"/>
      <c r="AON27" s="28"/>
      <c r="AOO27" s="28"/>
      <c r="AOP27" s="28"/>
      <c r="AOQ27" s="28"/>
      <c r="AOR27" s="28"/>
    </row>
    <row r="28" spans="1:1084" s="2" customFormat="1" ht="30" customHeight="1" x14ac:dyDescent="0.25">
      <c r="A28" s="40">
        <v>20</v>
      </c>
      <c r="B28" s="25" t="s">
        <v>337</v>
      </c>
      <c r="C28" s="40" t="s">
        <v>279</v>
      </c>
      <c r="D28" s="25" t="s">
        <v>46</v>
      </c>
      <c r="E28" s="25" t="s">
        <v>303</v>
      </c>
      <c r="F28" s="40" t="s">
        <v>261</v>
      </c>
      <c r="G28" s="62" t="s">
        <v>262</v>
      </c>
      <c r="H28" s="62" t="s">
        <v>262</v>
      </c>
      <c r="I28" s="42">
        <v>50000</v>
      </c>
      <c r="J28" s="45">
        <v>1854</v>
      </c>
      <c r="K28" s="42">
        <v>25</v>
      </c>
      <c r="L28" s="45">
        <f t="shared" si="17"/>
        <v>1435</v>
      </c>
      <c r="M28" s="42">
        <f t="shared" si="9"/>
        <v>3549.9999999999995</v>
      </c>
      <c r="N28" s="42">
        <f t="shared" si="11"/>
        <v>550</v>
      </c>
      <c r="O28" s="45">
        <f t="shared" si="12"/>
        <v>1520</v>
      </c>
      <c r="P28" s="42">
        <f t="shared" si="13"/>
        <v>3545.0000000000005</v>
      </c>
      <c r="Q28" s="42">
        <f t="shared" si="14"/>
        <v>2955</v>
      </c>
      <c r="R28" s="42">
        <f t="shared" si="18"/>
        <v>4834</v>
      </c>
      <c r="S28" s="42">
        <f t="shared" si="15"/>
        <v>7645</v>
      </c>
      <c r="T28" s="42">
        <f t="shared" si="16"/>
        <v>45166</v>
      </c>
      <c r="U28" s="46" t="s">
        <v>349</v>
      </c>
      <c r="V28" s="27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  <c r="ALC28" s="28"/>
      <c r="ALD28" s="28"/>
      <c r="ALE28" s="28"/>
      <c r="ALF28" s="28"/>
      <c r="ALG28" s="28"/>
      <c r="ALH28" s="28"/>
      <c r="ALI28" s="28"/>
      <c r="ALJ28" s="28"/>
      <c r="ALK28" s="28"/>
      <c r="ALL28" s="28"/>
      <c r="ALM28" s="28"/>
      <c r="ALN28" s="28"/>
      <c r="ALO28" s="28"/>
      <c r="ALP28" s="28"/>
      <c r="ALQ28" s="28"/>
      <c r="ALR28" s="28"/>
      <c r="ALS28" s="28"/>
      <c r="ALT28" s="28"/>
      <c r="ALU28" s="28"/>
      <c r="ALV28" s="28"/>
      <c r="ALW28" s="28"/>
      <c r="ALX28" s="28"/>
      <c r="ALY28" s="28"/>
      <c r="ALZ28" s="28"/>
      <c r="AMA28" s="28"/>
      <c r="AMB28" s="28"/>
      <c r="AMC28" s="28"/>
      <c r="AMD28" s="28"/>
      <c r="AME28" s="28"/>
      <c r="AMF28" s="28"/>
      <c r="AMG28" s="28"/>
      <c r="AMH28" s="28"/>
      <c r="AMI28" s="28"/>
      <c r="AMJ28" s="28"/>
      <c r="AMK28" s="28"/>
      <c r="AML28" s="28"/>
      <c r="AMM28" s="28"/>
      <c r="AMN28" s="28"/>
      <c r="AMO28" s="28"/>
      <c r="AMP28" s="28"/>
      <c r="AMQ28" s="28"/>
      <c r="AMR28" s="28"/>
      <c r="AMS28" s="28"/>
      <c r="AMT28" s="28"/>
      <c r="AMU28" s="28"/>
      <c r="AMV28" s="28"/>
      <c r="AMW28" s="28"/>
      <c r="AMX28" s="28"/>
      <c r="AMY28" s="28"/>
      <c r="AMZ28" s="28"/>
      <c r="ANA28" s="28"/>
      <c r="ANB28" s="28"/>
      <c r="ANC28" s="28"/>
      <c r="AND28" s="28"/>
      <c r="ANE28" s="28"/>
      <c r="ANF28" s="28"/>
      <c r="ANG28" s="28"/>
      <c r="ANH28" s="28"/>
      <c r="ANI28" s="28"/>
      <c r="ANJ28" s="28"/>
      <c r="ANK28" s="28"/>
      <c r="ANL28" s="28"/>
      <c r="ANM28" s="28"/>
      <c r="ANN28" s="28"/>
      <c r="ANO28" s="28"/>
      <c r="ANP28" s="28"/>
      <c r="ANQ28" s="28"/>
      <c r="ANR28" s="28"/>
      <c r="ANS28" s="28"/>
      <c r="ANT28" s="28"/>
      <c r="ANU28" s="28"/>
      <c r="ANV28" s="28"/>
      <c r="ANW28" s="28"/>
      <c r="ANX28" s="28"/>
      <c r="ANY28" s="28"/>
      <c r="ANZ28" s="28"/>
      <c r="AOA28" s="28"/>
      <c r="AOB28" s="28"/>
      <c r="AOC28" s="28"/>
      <c r="AOD28" s="28"/>
      <c r="AOE28" s="28"/>
      <c r="AOF28" s="28"/>
      <c r="AOG28" s="28"/>
      <c r="AOH28" s="28"/>
      <c r="AOI28" s="28"/>
      <c r="AOJ28" s="28"/>
      <c r="AOK28" s="28"/>
      <c r="AOL28" s="28"/>
      <c r="AOM28" s="28"/>
      <c r="AON28" s="28"/>
      <c r="AOO28" s="28"/>
      <c r="AOP28" s="28"/>
      <c r="AOQ28" s="28"/>
      <c r="AOR28" s="28"/>
    </row>
    <row r="29" spans="1:1084" s="2" customFormat="1" ht="30" customHeight="1" x14ac:dyDescent="0.25">
      <c r="A29" s="40">
        <v>21</v>
      </c>
      <c r="B29" s="25" t="s">
        <v>381</v>
      </c>
      <c r="C29" s="40" t="s">
        <v>279</v>
      </c>
      <c r="D29" s="25" t="s">
        <v>46</v>
      </c>
      <c r="E29" s="25" t="s">
        <v>303</v>
      </c>
      <c r="F29" s="40" t="s">
        <v>261</v>
      </c>
      <c r="G29" s="62" t="s">
        <v>262</v>
      </c>
      <c r="H29" s="62" t="s">
        <v>262</v>
      </c>
      <c r="I29" s="42">
        <v>61000</v>
      </c>
      <c r="J29" s="45">
        <v>3674.86</v>
      </c>
      <c r="K29" s="42">
        <v>25</v>
      </c>
      <c r="L29" s="45">
        <f t="shared" si="17"/>
        <v>1750.7</v>
      </c>
      <c r="M29" s="42">
        <f t="shared" si="9"/>
        <v>4331</v>
      </c>
      <c r="N29" s="42">
        <f t="shared" si="11"/>
        <v>671.00000000000011</v>
      </c>
      <c r="O29" s="45">
        <f t="shared" si="12"/>
        <v>1854.4</v>
      </c>
      <c r="P29" s="42">
        <f t="shared" si="13"/>
        <v>4324.9000000000005</v>
      </c>
      <c r="Q29" s="42">
        <f t="shared" si="14"/>
        <v>3605.1000000000004</v>
      </c>
      <c r="R29" s="42">
        <f t="shared" si="18"/>
        <v>7304.9600000000009</v>
      </c>
      <c r="S29" s="42">
        <f t="shared" si="15"/>
        <v>9326.9000000000015</v>
      </c>
      <c r="T29" s="42">
        <f t="shared" si="16"/>
        <v>53695.040000000001</v>
      </c>
      <c r="U29" s="46" t="s">
        <v>349</v>
      </c>
      <c r="V29" s="27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  <c r="ALC29" s="28"/>
      <c r="ALD29" s="28"/>
      <c r="ALE29" s="28"/>
      <c r="ALF29" s="28"/>
      <c r="ALG29" s="28"/>
      <c r="ALH29" s="28"/>
      <c r="ALI29" s="28"/>
      <c r="ALJ29" s="28"/>
      <c r="ALK29" s="28"/>
      <c r="ALL29" s="28"/>
      <c r="ALM29" s="28"/>
      <c r="ALN29" s="28"/>
      <c r="ALO29" s="28"/>
      <c r="ALP29" s="28"/>
      <c r="ALQ29" s="28"/>
      <c r="ALR29" s="28"/>
      <c r="ALS29" s="28"/>
      <c r="ALT29" s="28"/>
      <c r="ALU29" s="28"/>
      <c r="ALV29" s="28"/>
      <c r="ALW29" s="28"/>
      <c r="ALX29" s="28"/>
      <c r="ALY29" s="28"/>
      <c r="ALZ29" s="28"/>
      <c r="AMA29" s="28"/>
      <c r="AMB29" s="28"/>
      <c r="AMC29" s="28"/>
      <c r="AMD29" s="28"/>
      <c r="AME29" s="28"/>
      <c r="AMF29" s="28"/>
      <c r="AMG29" s="28"/>
      <c r="AMH29" s="28"/>
      <c r="AMI29" s="28"/>
      <c r="AMJ29" s="28"/>
      <c r="AMK29" s="28"/>
      <c r="AML29" s="28"/>
      <c r="AMM29" s="28"/>
      <c r="AMN29" s="28"/>
      <c r="AMO29" s="28"/>
      <c r="AMP29" s="28"/>
      <c r="AMQ29" s="28"/>
      <c r="AMR29" s="28"/>
      <c r="AMS29" s="28"/>
      <c r="AMT29" s="28"/>
      <c r="AMU29" s="28"/>
      <c r="AMV29" s="28"/>
      <c r="AMW29" s="28"/>
      <c r="AMX29" s="28"/>
      <c r="AMY29" s="28"/>
      <c r="AMZ29" s="28"/>
      <c r="ANA29" s="28"/>
      <c r="ANB29" s="28"/>
      <c r="ANC29" s="28"/>
      <c r="AND29" s="28"/>
      <c r="ANE29" s="28"/>
      <c r="ANF29" s="28"/>
      <c r="ANG29" s="28"/>
      <c r="ANH29" s="28"/>
      <c r="ANI29" s="28"/>
      <c r="ANJ29" s="28"/>
      <c r="ANK29" s="28"/>
      <c r="ANL29" s="28"/>
      <c r="ANM29" s="28"/>
      <c r="ANN29" s="28"/>
      <c r="ANO29" s="28"/>
      <c r="ANP29" s="28"/>
      <c r="ANQ29" s="28"/>
      <c r="ANR29" s="28"/>
      <c r="ANS29" s="28"/>
      <c r="ANT29" s="28"/>
      <c r="ANU29" s="28"/>
      <c r="ANV29" s="28"/>
      <c r="ANW29" s="28"/>
      <c r="ANX29" s="28"/>
      <c r="ANY29" s="28"/>
      <c r="ANZ29" s="28"/>
      <c r="AOA29" s="28"/>
      <c r="AOB29" s="28"/>
      <c r="AOC29" s="28"/>
      <c r="AOD29" s="28"/>
      <c r="AOE29" s="28"/>
      <c r="AOF29" s="28"/>
      <c r="AOG29" s="28"/>
      <c r="AOH29" s="28"/>
      <c r="AOI29" s="28"/>
      <c r="AOJ29" s="28"/>
      <c r="AOK29" s="28"/>
      <c r="AOL29" s="28"/>
      <c r="AOM29" s="28"/>
      <c r="AON29" s="28"/>
      <c r="AOO29" s="28"/>
      <c r="AOP29" s="28"/>
      <c r="AOQ29" s="28"/>
      <c r="AOR29" s="28"/>
    </row>
    <row r="30" spans="1:1084" s="2" customFormat="1" ht="30" customHeight="1" x14ac:dyDescent="0.25">
      <c r="A30" s="40">
        <v>22</v>
      </c>
      <c r="B30" s="25" t="s">
        <v>382</v>
      </c>
      <c r="C30" s="40" t="s">
        <v>279</v>
      </c>
      <c r="D30" s="25" t="s">
        <v>46</v>
      </c>
      <c r="E30" s="25" t="s">
        <v>303</v>
      </c>
      <c r="F30" s="40" t="s">
        <v>261</v>
      </c>
      <c r="G30" s="62" t="s">
        <v>262</v>
      </c>
      <c r="H30" s="62" t="s">
        <v>262</v>
      </c>
      <c r="I30" s="42">
        <v>61000</v>
      </c>
      <c r="J30" s="45">
        <v>0</v>
      </c>
      <c r="K30" s="42">
        <v>25</v>
      </c>
      <c r="L30" s="45">
        <f t="shared" ref="L30" si="28">I30*2.87%</f>
        <v>1750.7</v>
      </c>
      <c r="M30" s="42">
        <f t="shared" ref="M30" si="29">I30*7.1%</f>
        <v>4331</v>
      </c>
      <c r="N30" s="42">
        <f t="shared" ref="N30" si="30">I30*1.1%</f>
        <v>671.00000000000011</v>
      </c>
      <c r="O30" s="45">
        <f t="shared" ref="O30" si="31">I30*3.04%</f>
        <v>1854.4</v>
      </c>
      <c r="P30" s="42">
        <f t="shared" ref="P30" si="32">I30*7.09%</f>
        <v>4324.9000000000005</v>
      </c>
      <c r="Q30" s="42">
        <f t="shared" ref="Q30" si="33">+L30+O30</f>
        <v>3605.1000000000004</v>
      </c>
      <c r="R30" s="42">
        <f t="shared" si="18"/>
        <v>3630.1000000000004</v>
      </c>
      <c r="S30" s="42">
        <f t="shared" ref="S30" si="34">SUM(M30+N30+P30)</f>
        <v>9326.9000000000015</v>
      </c>
      <c r="T30" s="42">
        <f t="shared" ref="T30" si="35">I30-R30</f>
        <v>57369.9</v>
      </c>
      <c r="U30" s="46" t="s">
        <v>349</v>
      </c>
      <c r="V30" s="27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  <c r="ALC30" s="28"/>
      <c r="ALD30" s="28"/>
      <c r="ALE30" s="28"/>
      <c r="ALF30" s="28"/>
      <c r="ALG30" s="28"/>
      <c r="ALH30" s="28"/>
      <c r="ALI30" s="28"/>
      <c r="ALJ30" s="28"/>
      <c r="ALK30" s="28"/>
      <c r="ALL30" s="28"/>
      <c r="ALM30" s="28"/>
      <c r="ALN30" s="28"/>
      <c r="ALO30" s="28"/>
      <c r="ALP30" s="28"/>
      <c r="ALQ30" s="28"/>
      <c r="ALR30" s="28"/>
      <c r="ALS30" s="28"/>
      <c r="ALT30" s="28"/>
      <c r="ALU30" s="28"/>
      <c r="ALV30" s="28"/>
      <c r="ALW30" s="28"/>
      <c r="ALX30" s="28"/>
      <c r="ALY30" s="28"/>
      <c r="ALZ30" s="28"/>
      <c r="AMA30" s="28"/>
      <c r="AMB30" s="28"/>
      <c r="AMC30" s="28"/>
      <c r="AMD30" s="28"/>
      <c r="AME30" s="28"/>
      <c r="AMF30" s="28"/>
      <c r="AMG30" s="28"/>
      <c r="AMH30" s="28"/>
      <c r="AMI30" s="28"/>
      <c r="AMJ30" s="28"/>
      <c r="AMK30" s="28"/>
      <c r="AML30" s="28"/>
      <c r="AMM30" s="28"/>
      <c r="AMN30" s="28"/>
      <c r="AMO30" s="28"/>
      <c r="AMP30" s="28"/>
      <c r="AMQ30" s="28"/>
      <c r="AMR30" s="28"/>
      <c r="AMS30" s="28"/>
      <c r="AMT30" s="28"/>
      <c r="AMU30" s="28"/>
      <c r="AMV30" s="28"/>
      <c r="AMW30" s="28"/>
      <c r="AMX30" s="28"/>
      <c r="AMY30" s="28"/>
      <c r="AMZ30" s="28"/>
      <c r="ANA30" s="28"/>
      <c r="ANB30" s="28"/>
      <c r="ANC30" s="28"/>
      <c r="AND30" s="28"/>
      <c r="ANE30" s="28"/>
      <c r="ANF30" s="28"/>
      <c r="ANG30" s="28"/>
      <c r="ANH30" s="28"/>
      <c r="ANI30" s="28"/>
      <c r="ANJ30" s="28"/>
      <c r="ANK30" s="28"/>
      <c r="ANL30" s="28"/>
      <c r="ANM30" s="28"/>
      <c r="ANN30" s="28"/>
      <c r="ANO30" s="28"/>
      <c r="ANP30" s="28"/>
      <c r="ANQ30" s="28"/>
      <c r="ANR30" s="28"/>
      <c r="ANS30" s="28"/>
      <c r="ANT30" s="28"/>
      <c r="ANU30" s="28"/>
      <c r="ANV30" s="28"/>
      <c r="ANW30" s="28"/>
      <c r="ANX30" s="28"/>
      <c r="ANY30" s="28"/>
      <c r="ANZ30" s="28"/>
      <c r="AOA30" s="28"/>
      <c r="AOB30" s="28"/>
      <c r="AOC30" s="28"/>
      <c r="AOD30" s="28"/>
      <c r="AOE30" s="28"/>
      <c r="AOF30" s="28"/>
      <c r="AOG30" s="28"/>
      <c r="AOH30" s="28"/>
      <c r="AOI30" s="28"/>
      <c r="AOJ30" s="28"/>
      <c r="AOK30" s="28"/>
      <c r="AOL30" s="28"/>
      <c r="AOM30" s="28"/>
      <c r="AON30" s="28"/>
      <c r="AOO30" s="28"/>
      <c r="AOP30" s="28"/>
      <c r="AOQ30" s="28"/>
      <c r="AOR30" s="28"/>
    </row>
    <row r="31" spans="1:1084" s="2" customFormat="1" ht="30" customHeight="1" x14ac:dyDescent="0.25">
      <c r="A31" s="40">
        <v>23</v>
      </c>
      <c r="B31" s="25" t="s">
        <v>16</v>
      </c>
      <c r="C31" s="40" t="s">
        <v>278</v>
      </c>
      <c r="D31" s="25" t="s">
        <v>293</v>
      </c>
      <c r="E31" s="25" t="s">
        <v>15</v>
      </c>
      <c r="F31" s="40" t="s">
        <v>261</v>
      </c>
      <c r="G31" s="62" t="s">
        <v>262</v>
      </c>
      <c r="H31" s="62" t="s">
        <v>262</v>
      </c>
      <c r="I31" s="42">
        <v>50000</v>
      </c>
      <c r="J31" s="45">
        <v>1854</v>
      </c>
      <c r="K31" s="42">
        <v>25</v>
      </c>
      <c r="L31" s="45">
        <f t="shared" si="17"/>
        <v>1435</v>
      </c>
      <c r="M31" s="42">
        <f t="shared" si="9"/>
        <v>3549.9999999999995</v>
      </c>
      <c r="N31" s="42">
        <f t="shared" si="11"/>
        <v>550</v>
      </c>
      <c r="O31" s="45">
        <f t="shared" si="12"/>
        <v>1520</v>
      </c>
      <c r="P31" s="42">
        <f t="shared" si="13"/>
        <v>3545.0000000000005</v>
      </c>
      <c r="Q31" s="42">
        <f t="shared" si="14"/>
        <v>2955</v>
      </c>
      <c r="R31" s="42">
        <f t="shared" si="18"/>
        <v>4834</v>
      </c>
      <c r="S31" s="42">
        <f t="shared" si="15"/>
        <v>7645</v>
      </c>
      <c r="T31" s="42">
        <f t="shared" si="16"/>
        <v>45166</v>
      </c>
      <c r="U31" s="46" t="s">
        <v>349</v>
      </c>
      <c r="V31" s="27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</row>
    <row r="32" spans="1:1084" s="2" customFormat="1" ht="30" customHeight="1" x14ac:dyDescent="0.25">
      <c r="A32" s="40">
        <v>24</v>
      </c>
      <c r="B32" s="25" t="s">
        <v>304</v>
      </c>
      <c r="C32" s="40" t="s">
        <v>278</v>
      </c>
      <c r="D32" s="25" t="s">
        <v>293</v>
      </c>
      <c r="E32" s="25" t="s">
        <v>201</v>
      </c>
      <c r="F32" s="40" t="s">
        <v>261</v>
      </c>
      <c r="G32" s="62" t="s">
        <v>262</v>
      </c>
      <c r="H32" s="62" t="s">
        <v>262</v>
      </c>
      <c r="I32" s="42">
        <v>80000</v>
      </c>
      <c r="J32" s="45">
        <v>7400.87</v>
      </c>
      <c r="K32" s="42">
        <v>25</v>
      </c>
      <c r="L32" s="45">
        <f t="shared" si="17"/>
        <v>2296</v>
      </c>
      <c r="M32" s="42">
        <f t="shared" si="9"/>
        <v>5679.9999999999991</v>
      </c>
      <c r="N32" s="42">
        <f t="shared" si="11"/>
        <v>880.00000000000011</v>
      </c>
      <c r="O32" s="45">
        <f t="shared" si="12"/>
        <v>2432</v>
      </c>
      <c r="P32" s="42">
        <f t="shared" si="13"/>
        <v>5672</v>
      </c>
      <c r="Q32" s="42">
        <f t="shared" si="14"/>
        <v>4728</v>
      </c>
      <c r="R32" s="42">
        <f t="shared" si="18"/>
        <v>12153.869999999999</v>
      </c>
      <c r="S32" s="42">
        <f t="shared" si="15"/>
        <v>12232</v>
      </c>
      <c r="T32" s="42">
        <f t="shared" si="16"/>
        <v>67846.13</v>
      </c>
      <c r="U32" s="46" t="s">
        <v>349</v>
      </c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</row>
    <row r="33" spans="1:1084" s="2" customFormat="1" ht="30" customHeight="1" x14ac:dyDescent="0.25">
      <c r="A33" s="40">
        <v>25</v>
      </c>
      <c r="B33" s="25" t="s">
        <v>388</v>
      </c>
      <c r="C33" s="40" t="s">
        <v>279</v>
      </c>
      <c r="D33" s="25" t="s">
        <v>293</v>
      </c>
      <c r="E33" s="25" t="s">
        <v>303</v>
      </c>
      <c r="F33" s="40" t="s">
        <v>261</v>
      </c>
      <c r="G33" s="62" t="s">
        <v>262</v>
      </c>
      <c r="H33" s="62" t="s">
        <v>262</v>
      </c>
      <c r="I33" s="42">
        <v>45000</v>
      </c>
      <c r="J33" s="45">
        <v>891.01</v>
      </c>
      <c r="K33" s="42">
        <v>25</v>
      </c>
      <c r="L33" s="45">
        <f t="shared" si="17"/>
        <v>1291.5</v>
      </c>
      <c r="M33" s="42">
        <f t="shared" si="9"/>
        <v>3194.9999999999995</v>
      </c>
      <c r="N33" s="42">
        <f t="shared" si="11"/>
        <v>495.00000000000006</v>
      </c>
      <c r="O33" s="45">
        <f t="shared" si="12"/>
        <v>1368</v>
      </c>
      <c r="P33" s="42">
        <f t="shared" si="13"/>
        <v>3190.5</v>
      </c>
      <c r="Q33" s="42">
        <f t="shared" si="14"/>
        <v>2659.5</v>
      </c>
      <c r="R33" s="42">
        <f t="shared" si="18"/>
        <v>3575.51</v>
      </c>
      <c r="S33" s="42">
        <f t="shared" si="15"/>
        <v>6880.5</v>
      </c>
      <c r="T33" s="42">
        <f t="shared" si="16"/>
        <v>41424.49</v>
      </c>
      <c r="U33" s="46" t="s">
        <v>349</v>
      </c>
      <c r="V33" s="27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  <c r="ALC33" s="28"/>
      <c r="ALD33" s="28"/>
      <c r="ALE33" s="28"/>
      <c r="ALF33" s="28"/>
      <c r="ALG33" s="28"/>
      <c r="ALH33" s="28"/>
      <c r="ALI33" s="28"/>
      <c r="ALJ33" s="28"/>
      <c r="ALK33" s="28"/>
      <c r="ALL33" s="28"/>
      <c r="ALM33" s="28"/>
      <c r="ALN33" s="28"/>
      <c r="ALO33" s="28"/>
      <c r="ALP33" s="28"/>
      <c r="ALQ33" s="28"/>
      <c r="ALR33" s="28"/>
      <c r="ALS33" s="28"/>
      <c r="ALT33" s="28"/>
      <c r="ALU33" s="28"/>
      <c r="ALV33" s="28"/>
      <c r="ALW33" s="28"/>
      <c r="ALX33" s="28"/>
      <c r="ALY33" s="28"/>
      <c r="ALZ33" s="28"/>
      <c r="AMA33" s="28"/>
      <c r="AMB33" s="28"/>
      <c r="AMC33" s="28"/>
      <c r="AMD33" s="28"/>
      <c r="AME33" s="28"/>
      <c r="AMF33" s="28"/>
      <c r="AMG33" s="28"/>
      <c r="AMH33" s="28"/>
      <c r="AMI33" s="28"/>
      <c r="AMJ33" s="28"/>
      <c r="AMK33" s="28"/>
      <c r="AML33" s="28"/>
      <c r="AMM33" s="28"/>
      <c r="AMN33" s="28"/>
      <c r="AMO33" s="28"/>
      <c r="AMP33" s="28"/>
      <c r="AMQ33" s="28"/>
      <c r="AMR33" s="28"/>
      <c r="AMS33" s="28"/>
      <c r="AMT33" s="28"/>
      <c r="AMU33" s="28"/>
      <c r="AMV33" s="28"/>
      <c r="AMW33" s="28"/>
      <c r="AMX33" s="28"/>
      <c r="AMY33" s="28"/>
      <c r="AMZ33" s="28"/>
      <c r="ANA33" s="28"/>
      <c r="ANB33" s="28"/>
      <c r="ANC33" s="28"/>
      <c r="AND33" s="28"/>
      <c r="ANE33" s="28"/>
      <c r="ANF33" s="28"/>
      <c r="ANG33" s="28"/>
      <c r="ANH33" s="28"/>
      <c r="ANI33" s="28"/>
      <c r="ANJ33" s="28"/>
      <c r="ANK33" s="28"/>
      <c r="ANL33" s="28"/>
      <c r="ANM33" s="28"/>
      <c r="ANN33" s="28"/>
      <c r="ANO33" s="28"/>
      <c r="ANP33" s="28"/>
      <c r="ANQ33" s="28"/>
      <c r="ANR33" s="28"/>
      <c r="ANS33" s="28"/>
      <c r="ANT33" s="28"/>
      <c r="ANU33" s="28"/>
      <c r="ANV33" s="28"/>
      <c r="ANW33" s="28"/>
      <c r="ANX33" s="28"/>
      <c r="ANY33" s="28"/>
      <c r="ANZ33" s="28"/>
      <c r="AOA33" s="28"/>
      <c r="AOB33" s="28"/>
      <c r="AOC33" s="28"/>
      <c r="AOD33" s="28"/>
      <c r="AOE33" s="28"/>
      <c r="AOF33" s="28"/>
      <c r="AOG33" s="28"/>
      <c r="AOH33" s="28"/>
      <c r="AOI33" s="28"/>
      <c r="AOJ33" s="28"/>
      <c r="AOK33" s="28"/>
      <c r="AOL33" s="28"/>
      <c r="AOM33" s="28"/>
      <c r="AON33" s="28"/>
      <c r="AOO33" s="28"/>
      <c r="AOP33" s="28"/>
      <c r="AOQ33" s="28"/>
      <c r="AOR33" s="28"/>
    </row>
    <row r="34" spans="1:1084" s="2" customFormat="1" ht="30" customHeight="1" x14ac:dyDescent="0.25">
      <c r="A34" s="40">
        <v>26</v>
      </c>
      <c r="B34" s="25" t="s">
        <v>287</v>
      </c>
      <c r="C34" s="40" t="s">
        <v>278</v>
      </c>
      <c r="D34" s="25" t="s">
        <v>203</v>
      </c>
      <c r="E34" s="25" t="s">
        <v>289</v>
      </c>
      <c r="F34" s="40" t="s">
        <v>261</v>
      </c>
      <c r="G34" s="62" t="s">
        <v>262</v>
      </c>
      <c r="H34" s="62" t="s">
        <v>262</v>
      </c>
      <c r="I34" s="42">
        <v>155000</v>
      </c>
      <c r="J34" s="45">
        <v>24185.01</v>
      </c>
      <c r="K34" s="42">
        <v>25</v>
      </c>
      <c r="L34" s="45">
        <f t="shared" si="17"/>
        <v>4448.5</v>
      </c>
      <c r="M34" s="42">
        <f>I34*7.1%</f>
        <v>11004.999999999998</v>
      </c>
      <c r="N34" s="42">
        <f>I34*1.1%</f>
        <v>1705.0000000000002</v>
      </c>
      <c r="O34" s="45">
        <f>I34*3.04%</f>
        <v>4712</v>
      </c>
      <c r="P34" s="42">
        <f>I34*7.09%</f>
        <v>10989.5</v>
      </c>
      <c r="Q34" s="42">
        <f>+L34+O34</f>
        <v>9160.5</v>
      </c>
      <c r="R34" s="42">
        <f>SUM(J34+K34+L34+O34)</f>
        <v>33370.509999999995</v>
      </c>
      <c r="S34" s="42">
        <f>SUM(M34+N34+P34)</f>
        <v>23699.5</v>
      </c>
      <c r="T34" s="42">
        <f>I34-R34</f>
        <v>121629.49</v>
      </c>
      <c r="U34" s="46" t="s">
        <v>349</v>
      </c>
      <c r="V34" s="27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  <c r="ALC34" s="28"/>
      <c r="ALD34" s="28"/>
      <c r="ALE34" s="28"/>
      <c r="ALF34" s="28"/>
      <c r="ALG34" s="28"/>
      <c r="ALH34" s="28"/>
      <c r="ALI34" s="28"/>
      <c r="ALJ34" s="28"/>
      <c r="ALK34" s="28"/>
      <c r="ALL34" s="28"/>
      <c r="ALM34" s="28"/>
      <c r="ALN34" s="28"/>
      <c r="ALO34" s="28"/>
      <c r="ALP34" s="28"/>
      <c r="ALQ34" s="28"/>
      <c r="ALR34" s="28"/>
      <c r="ALS34" s="28"/>
      <c r="ALT34" s="28"/>
      <c r="ALU34" s="28"/>
      <c r="ALV34" s="28"/>
      <c r="ALW34" s="28"/>
      <c r="ALX34" s="28"/>
      <c r="ALY34" s="28"/>
      <c r="ALZ34" s="28"/>
      <c r="AMA34" s="28"/>
      <c r="AMB34" s="28"/>
      <c r="AMC34" s="28"/>
      <c r="AMD34" s="28"/>
      <c r="AME34" s="28"/>
      <c r="AMF34" s="28"/>
      <c r="AMG34" s="28"/>
      <c r="AMH34" s="28"/>
      <c r="AMI34" s="28"/>
      <c r="AMJ34" s="28"/>
      <c r="AMK34" s="28"/>
      <c r="AML34" s="28"/>
      <c r="AMM34" s="28"/>
      <c r="AMN34" s="28"/>
      <c r="AMO34" s="28"/>
      <c r="AMP34" s="28"/>
      <c r="AMQ34" s="28"/>
      <c r="AMR34" s="28"/>
      <c r="AMS34" s="28"/>
      <c r="AMT34" s="28"/>
      <c r="AMU34" s="28"/>
      <c r="AMV34" s="28"/>
      <c r="AMW34" s="28"/>
      <c r="AMX34" s="28"/>
      <c r="AMY34" s="28"/>
      <c r="AMZ34" s="28"/>
      <c r="ANA34" s="28"/>
      <c r="ANB34" s="28"/>
      <c r="ANC34" s="28"/>
      <c r="AND34" s="28"/>
      <c r="ANE34" s="28"/>
      <c r="ANF34" s="28"/>
      <c r="ANG34" s="28"/>
      <c r="ANH34" s="28"/>
      <c r="ANI34" s="28"/>
      <c r="ANJ34" s="28"/>
      <c r="ANK34" s="28"/>
      <c r="ANL34" s="28"/>
      <c r="ANM34" s="28"/>
      <c r="ANN34" s="28"/>
      <c r="ANO34" s="28"/>
      <c r="ANP34" s="28"/>
      <c r="ANQ34" s="28"/>
      <c r="ANR34" s="28"/>
      <c r="ANS34" s="28"/>
      <c r="ANT34" s="28"/>
      <c r="ANU34" s="28"/>
      <c r="ANV34" s="28"/>
      <c r="ANW34" s="28"/>
      <c r="ANX34" s="28"/>
      <c r="ANY34" s="28"/>
      <c r="ANZ34" s="28"/>
      <c r="AOA34" s="28"/>
      <c r="AOB34" s="28"/>
      <c r="AOC34" s="28"/>
      <c r="AOD34" s="28"/>
      <c r="AOE34" s="28"/>
      <c r="AOF34" s="28"/>
      <c r="AOG34" s="28"/>
      <c r="AOH34" s="28"/>
      <c r="AOI34" s="28"/>
      <c r="AOJ34" s="28"/>
      <c r="AOK34" s="28"/>
      <c r="AOL34" s="28"/>
      <c r="AOM34" s="28"/>
      <c r="AON34" s="28"/>
      <c r="AOO34" s="28"/>
      <c r="AOP34" s="28"/>
      <c r="AOQ34" s="28"/>
      <c r="AOR34" s="28"/>
    </row>
    <row r="35" spans="1:1084" s="2" customFormat="1" ht="30" customHeight="1" x14ac:dyDescent="0.25">
      <c r="A35" s="40">
        <v>27</v>
      </c>
      <c r="B35" s="25" t="s">
        <v>421</v>
      </c>
      <c r="C35" s="40" t="s">
        <v>279</v>
      </c>
      <c r="D35" s="25" t="s">
        <v>203</v>
      </c>
      <c r="E35" s="25" t="s">
        <v>420</v>
      </c>
      <c r="F35" s="40" t="s">
        <v>261</v>
      </c>
      <c r="G35" s="62" t="s">
        <v>262</v>
      </c>
      <c r="H35" s="62" t="s">
        <v>262</v>
      </c>
      <c r="I35" s="42">
        <v>60000</v>
      </c>
      <c r="J35" s="45">
        <v>3486.68</v>
      </c>
      <c r="K35" s="42">
        <v>25</v>
      </c>
      <c r="L35" s="45">
        <f t="shared" si="17"/>
        <v>1722</v>
      </c>
      <c r="M35" s="42">
        <f>I35*7.1%</f>
        <v>4260</v>
      </c>
      <c r="N35" s="42">
        <f>I35*1.1%</f>
        <v>660.00000000000011</v>
      </c>
      <c r="O35" s="45">
        <f>I35*3.04%</f>
        <v>1824</v>
      </c>
      <c r="P35" s="42">
        <f>I35*7.09%</f>
        <v>4254</v>
      </c>
      <c r="Q35" s="42">
        <f>+L35+O35</f>
        <v>3546</v>
      </c>
      <c r="R35" s="42">
        <f>SUM(J35+K35+L35+O35)</f>
        <v>7057.68</v>
      </c>
      <c r="S35" s="42">
        <f>SUM(M35+N35+P35)</f>
        <v>9174</v>
      </c>
      <c r="T35" s="42">
        <f>I35-R35</f>
        <v>52942.32</v>
      </c>
      <c r="U35" s="46" t="s">
        <v>349</v>
      </c>
      <c r="V35" s="27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</row>
    <row r="36" spans="1:1084" s="2" customFormat="1" ht="30" customHeight="1" x14ac:dyDescent="0.25">
      <c r="A36" s="40">
        <v>28</v>
      </c>
      <c r="B36" s="25" t="s">
        <v>202</v>
      </c>
      <c r="C36" s="40" t="s">
        <v>279</v>
      </c>
      <c r="D36" s="25" t="s">
        <v>203</v>
      </c>
      <c r="E36" s="25" t="s">
        <v>241</v>
      </c>
      <c r="F36" s="40" t="s">
        <v>261</v>
      </c>
      <c r="G36" s="62" t="s">
        <v>262</v>
      </c>
      <c r="H36" s="62" t="s">
        <v>262</v>
      </c>
      <c r="I36" s="42">
        <v>40000</v>
      </c>
      <c r="J36" s="45">
        <v>442.65</v>
      </c>
      <c r="K36" s="42">
        <v>25</v>
      </c>
      <c r="L36" s="45">
        <f t="shared" si="17"/>
        <v>1148</v>
      </c>
      <c r="M36" s="42">
        <f t="shared" si="9"/>
        <v>2839.9999999999995</v>
      </c>
      <c r="N36" s="42">
        <f t="shared" si="11"/>
        <v>440.00000000000006</v>
      </c>
      <c r="O36" s="45">
        <f t="shared" si="12"/>
        <v>1216</v>
      </c>
      <c r="P36" s="42">
        <f t="shared" si="13"/>
        <v>2836</v>
      </c>
      <c r="Q36" s="42">
        <f t="shared" si="14"/>
        <v>2364</v>
      </c>
      <c r="R36" s="42">
        <f t="shared" si="18"/>
        <v>2831.65</v>
      </c>
      <c r="S36" s="42">
        <f t="shared" si="15"/>
        <v>6116</v>
      </c>
      <c r="T36" s="42">
        <f t="shared" si="16"/>
        <v>37168.35</v>
      </c>
      <c r="U36" s="46" t="s">
        <v>349</v>
      </c>
      <c r="V36" s="27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</row>
    <row r="37" spans="1:1084" s="2" customFormat="1" ht="30" customHeight="1" x14ac:dyDescent="0.25">
      <c r="A37" s="40">
        <v>29</v>
      </c>
      <c r="B37" s="25" t="s">
        <v>290</v>
      </c>
      <c r="C37" s="40" t="s">
        <v>278</v>
      </c>
      <c r="D37" s="25" t="s">
        <v>203</v>
      </c>
      <c r="E37" s="25" t="s">
        <v>241</v>
      </c>
      <c r="F37" s="40" t="s">
        <v>261</v>
      </c>
      <c r="G37" s="62" t="s">
        <v>262</v>
      </c>
      <c r="H37" s="62" t="s">
        <v>262</v>
      </c>
      <c r="I37" s="42">
        <v>45000</v>
      </c>
      <c r="J37" s="45">
        <v>1148.33</v>
      </c>
      <c r="K37" s="42">
        <v>25</v>
      </c>
      <c r="L37" s="45">
        <f t="shared" si="17"/>
        <v>1291.5</v>
      </c>
      <c r="M37" s="42">
        <f>I37*7.1%</f>
        <v>3194.9999999999995</v>
      </c>
      <c r="N37" s="42">
        <f>I37*1.1%</f>
        <v>495.00000000000006</v>
      </c>
      <c r="O37" s="45">
        <f>I37*3.04%</f>
        <v>1368</v>
      </c>
      <c r="P37" s="42">
        <f>I37*7.09%</f>
        <v>3190.5</v>
      </c>
      <c r="Q37" s="42">
        <f>+L37+O37</f>
        <v>2659.5</v>
      </c>
      <c r="R37" s="42">
        <f>SUM(J37+K37+L37+O37)</f>
        <v>3832.83</v>
      </c>
      <c r="S37" s="42">
        <f>SUM(M37+N37+P37)</f>
        <v>6880.5</v>
      </c>
      <c r="T37" s="42">
        <f>I37-R37</f>
        <v>41167.17</v>
      </c>
      <c r="U37" s="46" t="s">
        <v>349</v>
      </c>
      <c r="V37" s="27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</row>
    <row r="38" spans="1:1084" s="2" customFormat="1" ht="30" customHeight="1" x14ac:dyDescent="0.25">
      <c r="A38" s="40">
        <v>30</v>
      </c>
      <c r="B38" s="25" t="s">
        <v>389</v>
      </c>
      <c r="C38" s="40" t="s">
        <v>278</v>
      </c>
      <c r="D38" s="25" t="s">
        <v>203</v>
      </c>
      <c r="E38" s="25" t="s">
        <v>391</v>
      </c>
      <c r="F38" s="40" t="s">
        <v>261</v>
      </c>
      <c r="G38" s="62" t="s">
        <v>262</v>
      </c>
      <c r="H38" s="62" t="s">
        <v>262</v>
      </c>
      <c r="I38" s="42">
        <v>46000</v>
      </c>
      <c r="J38" s="45">
        <v>1289.46</v>
      </c>
      <c r="K38" s="42">
        <v>25</v>
      </c>
      <c r="L38" s="45">
        <f t="shared" ref="L38:L39" si="36">I38*2.87%</f>
        <v>1320.2</v>
      </c>
      <c r="M38" s="42">
        <f t="shared" ref="M38:M39" si="37">I38*7.1%</f>
        <v>3265.9999999999995</v>
      </c>
      <c r="N38" s="42">
        <f t="shared" ref="N38:N39" si="38">I38*1.1%</f>
        <v>506.00000000000006</v>
      </c>
      <c r="O38" s="45">
        <f t="shared" ref="O38:O39" si="39">I38*3.04%</f>
        <v>1398.4</v>
      </c>
      <c r="P38" s="42">
        <f t="shared" ref="P38:P39" si="40">I38*7.09%</f>
        <v>3261.4</v>
      </c>
      <c r="Q38" s="42">
        <f t="shared" ref="Q38:Q39" si="41">+L38+O38</f>
        <v>2718.6000000000004</v>
      </c>
      <c r="R38" s="42">
        <f t="shared" ref="R38:R39" si="42">SUM(J38+K38+L38+O38)</f>
        <v>4033.06</v>
      </c>
      <c r="S38" s="42">
        <f t="shared" ref="S38:S39" si="43">SUM(M38+N38+P38)</f>
        <v>7033.4</v>
      </c>
      <c r="T38" s="42">
        <f t="shared" ref="T38:T39" si="44">I38-R38</f>
        <v>41966.94</v>
      </c>
      <c r="U38" s="46" t="s">
        <v>349</v>
      </c>
      <c r="V38" s="27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</row>
    <row r="39" spans="1:1084" s="2" customFormat="1" ht="30" customHeight="1" x14ac:dyDescent="0.25">
      <c r="A39" s="40">
        <v>31</v>
      </c>
      <c r="B39" s="25" t="s">
        <v>390</v>
      </c>
      <c r="C39" s="40" t="s">
        <v>278</v>
      </c>
      <c r="D39" s="25" t="s">
        <v>203</v>
      </c>
      <c r="E39" s="25" t="s">
        <v>241</v>
      </c>
      <c r="F39" s="40" t="s">
        <v>261</v>
      </c>
      <c r="G39" s="62" t="s">
        <v>262</v>
      </c>
      <c r="H39" s="62" t="s">
        <v>262</v>
      </c>
      <c r="I39" s="42">
        <v>46000</v>
      </c>
      <c r="J39" s="45">
        <v>1289.46</v>
      </c>
      <c r="K39" s="42">
        <v>25</v>
      </c>
      <c r="L39" s="45">
        <f t="shared" si="36"/>
        <v>1320.2</v>
      </c>
      <c r="M39" s="42">
        <f t="shared" si="37"/>
        <v>3265.9999999999995</v>
      </c>
      <c r="N39" s="42">
        <f t="shared" si="38"/>
        <v>506.00000000000006</v>
      </c>
      <c r="O39" s="45">
        <f t="shared" si="39"/>
        <v>1398.4</v>
      </c>
      <c r="P39" s="42">
        <f t="shared" si="40"/>
        <v>3261.4</v>
      </c>
      <c r="Q39" s="42">
        <f t="shared" si="41"/>
        <v>2718.6000000000004</v>
      </c>
      <c r="R39" s="42">
        <f t="shared" si="42"/>
        <v>4033.06</v>
      </c>
      <c r="S39" s="42">
        <f t="shared" si="43"/>
        <v>7033.4</v>
      </c>
      <c r="T39" s="42">
        <f t="shared" si="44"/>
        <v>41966.94</v>
      </c>
      <c r="U39" s="46" t="s">
        <v>349</v>
      </c>
      <c r="V39" s="27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</row>
    <row r="40" spans="1:1084" s="2" customFormat="1" ht="30" customHeight="1" x14ac:dyDescent="0.25">
      <c r="A40" s="40">
        <v>32</v>
      </c>
      <c r="B40" s="25" t="s">
        <v>196</v>
      </c>
      <c r="C40" s="40" t="s">
        <v>279</v>
      </c>
      <c r="D40" s="25" t="s">
        <v>197</v>
      </c>
      <c r="E40" s="25" t="s">
        <v>19</v>
      </c>
      <c r="F40" s="40" t="s">
        <v>261</v>
      </c>
      <c r="G40" s="62" t="s">
        <v>262</v>
      </c>
      <c r="H40" s="62" t="s">
        <v>262</v>
      </c>
      <c r="I40" s="42">
        <v>100000</v>
      </c>
      <c r="J40" s="45">
        <v>11247.64</v>
      </c>
      <c r="K40" s="42">
        <v>25</v>
      </c>
      <c r="L40" s="45">
        <f t="shared" si="17"/>
        <v>2870</v>
      </c>
      <c r="M40" s="42">
        <f t="shared" si="9"/>
        <v>7099.9999999999991</v>
      </c>
      <c r="N40" s="42">
        <f t="shared" si="11"/>
        <v>1100</v>
      </c>
      <c r="O40" s="45">
        <f t="shared" si="12"/>
        <v>3040</v>
      </c>
      <c r="P40" s="42">
        <f t="shared" si="13"/>
        <v>7090.0000000000009</v>
      </c>
      <c r="Q40" s="42">
        <f t="shared" si="14"/>
        <v>5910</v>
      </c>
      <c r="R40" s="42">
        <f t="shared" si="18"/>
        <v>17182.64</v>
      </c>
      <c r="S40" s="42">
        <f t="shared" si="15"/>
        <v>15290</v>
      </c>
      <c r="T40" s="42">
        <f t="shared" si="16"/>
        <v>82817.36</v>
      </c>
      <c r="U40" s="46" t="s">
        <v>349</v>
      </c>
      <c r="V40" s="27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</row>
    <row r="41" spans="1:1084" s="2" customFormat="1" ht="30" customHeight="1" x14ac:dyDescent="0.25">
      <c r="A41" s="40">
        <v>33</v>
      </c>
      <c r="B41" s="25" t="s">
        <v>347</v>
      </c>
      <c r="C41" s="40" t="s">
        <v>279</v>
      </c>
      <c r="D41" s="25" t="s">
        <v>197</v>
      </c>
      <c r="E41" s="25" t="s">
        <v>303</v>
      </c>
      <c r="F41" s="40" t="s">
        <v>261</v>
      </c>
      <c r="G41" s="62" t="s">
        <v>262</v>
      </c>
      <c r="H41" s="62" t="s">
        <v>262</v>
      </c>
      <c r="I41" s="42">
        <v>61000</v>
      </c>
      <c r="J41" s="45">
        <v>3331.76</v>
      </c>
      <c r="K41" s="42">
        <v>25</v>
      </c>
      <c r="L41" s="45">
        <f>I41*2.87%</f>
        <v>1750.7</v>
      </c>
      <c r="M41" s="42">
        <f>I41*7.1%</f>
        <v>4331</v>
      </c>
      <c r="N41" s="42">
        <f>I41*1.1%</f>
        <v>671.00000000000011</v>
      </c>
      <c r="O41" s="45">
        <f>I41*3.04%</f>
        <v>1854.4</v>
      </c>
      <c r="P41" s="42">
        <f>I41*7.09%</f>
        <v>4324.9000000000005</v>
      </c>
      <c r="Q41" s="42">
        <f>+L41+O41</f>
        <v>3605.1000000000004</v>
      </c>
      <c r="R41" s="42">
        <f>SUM(J41+K41+L41+O41)</f>
        <v>6961.8600000000006</v>
      </c>
      <c r="S41" s="42">
        <f>SUM(M41+N41+P41)</f>
        <v>9326.9000000000015</v>
      </c>
      <c r="T41" s="42">
        <f>I41-R41</f>
        <v>54038.14</v>
      </c>
      <c r="U41" s="46" t="s">
        <v>349</v>
      </c>
      <c r="V41" s="27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</row>
    <row r="42" spans="1:1084" s="2" customFormat="1" ht="30" customHeight="1" x14ac:dyDescent="0.25">
      <c r="A42" s="40">
        <v>34</v>
      </c>
      <c r="B42" s="25" t="s">
        <v>22</v>
      </c>
      <c r="C42" s="40" t="s">
        <v>279</v>
      </c>
      <c r="D42" s="25" t="s">
        <v>54</v>
      </c>
      <c r="E42" s="25" t="s">
        <v>25</v>
      </c>
      <c r="F42" s="40" t="s">
        <v>261</v>
      </c>
      <c r="G42" s="62" t="s">
        <v>262</v>
      </c>
      <c r="H42" s="62" t="s">
        <v>262</v>
      </c>
      <c r="I42" s="42">
        <v>155000</v>
      </c>
      <c r="J42" s="45">
        <v>25042.74</v>
      </c>
      <c r="K42" s="42">
        <v>25</v>
      </c>
      <c r="L42" s="45">
        <f t="shared" si="17"/>
        <v>4448.5</v>
      </c>
      <c r="M42" s="42">
        <f t="shared" si="9"/>
        <v>11004.999999999998</v>
      </c>
      <c r="N42" s="42">
        <f t="shared" si="11"/>
        <v>1705.0000000000002</v>
      </c>
      <c r="O42" s="45">
        <f t="shared" si="12"/>
        <v>4712</v>
      </c>
      <c r="P42" s="42">
        <f t="shared" si="13"/>
        <v>10989.5</v>
      </c>
      <c r="Q42" s="42">
        <f t="shared" si="14"/>
        <v>9160.5</v>
      </c>
      <c r="R42" s="42">
        <f t="shared" si="18"/>
        <v>34228.240000000005</v>
      </c>
      <c r="S42" s="42">
        <f t="shared" si="15"/>
        <v>23699.5</v>
      </c>
      <c r="T42" s="42">
        <f t="shared" si="16"/>
        <v>120771.76</v>
      </c>
      <c r="U42" s="46" t="s">
        <v>349</v>
      </c>
      <c r="V42" s="27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</row>
    <row r="43" spans="1:1084" s="2" customFormat="1" ht="30" customHeight="1" x14ac:dyDescent="0.25">
      <c r="A43" s="40">
        <v>35</v>
      </c>
      <c r="B43" s="25" t="s">
        <v>392</v>
      </c>
      <c r="C43" s="40" t="s">
        <v>279</v>
      </c>
      <c r="D43" s="25" t="s">
        <v>180</v>
      </c>
      <c r="E43" s="25" t="s">
        <v>393</v>
      </c>
      <c r="F43" s="40" t="s">
        <v>261</v>
      </c>
      <c r="G43" s="62" t="s">
        <v>262</v>
      </c>
      <c r="H43" s="62" t="s">
        <v>262</v>
      </c>
      <c r="I43" s="42">
        <v>45000</v>
      </c>
      <c r="J43" s="45">
        <v>1148.33</v>
      </c>
      <c r="K43" s="42">
        <v>25</v>
      </c>
      <c r="L43" s="45">
        <f t="shared" ref="L43" si="45">I43*2.87%</f>
        <v>1291.5</v>
      </c>
      <c r="M43" s="42">
        <f>I43*7.1%</f>
        <v>3194.9999999999995</v>
      </c>
      <c r="N43" s="42">
        <f>I43*1.1%</f>
        <v>495.00000000000006</v>
      </c>
      <c r="O43" s="45">
        <f>I43*3.04%</f>
        <v>1368</v>
      </c>
      <c r="P43" s="42">
        <f>I43*7.09%</f>
        <v>3190.5</v>
      </c>
      <c r="Q43" s="42">
        <f>+L43+O43</f>
        <v>2659.5</v>
      </c>
      <c r="R43" s="42">
        <f>SUM(J43+K43+L43+O43)</f>
        <v>3832.83</v>
      </c>
      <c r="S43" s="42">
        <f>SUM(M43+N43+P43)</f>
        <v>6880.5</v>
      </c>
      <c r="T43" s="42">
        <f>I43-R43</f>
        <v>41167.17</v>
      </c>
      <c r="U43" s="46" t="s">
        <v>349</v>
      </c>
      <c r="V43" s="27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</row>
    <row r="44" spans="1:1084" s="34" customFormat="1" ht="30" customHeight="1" x14ac:dyDescent="0.25">
      <c r="A44" s="40">
        <v>36</v>
      </c>
      <c r="B44" s="25" t="s">
        <v>53</v>
      </c>
      <c r="C44" s="40" t="s">
        <v>279</v>
      </c>
      <c r="D44" s="25" t="s">
        <v>52</v>
      </c>
      <c r="E44" s="25" t="s">
        <v>413</v>
      </c>
      <c r="F44" s="40" t="s">
        <v>261</v>
      </c>
      <c r="G44" s="62" t="s">
        <v>262</v>
      </c>
      <c r="H44" s="62" t="s">
        <v>262</v>
      </c>
      <c r="I44" s="42">
        <v>110000</v>
      </c>
      <c r="J44" s="45">
        <v>14028.75</v>
      </c>
      <c r="K44" s="42">
        <v>25</v>
      </c>
      <c r="L44" s="45">
        <f t="shared" si="17"/>
        <v>3157</v>
      </c>
      <c r="M44" s="42">
        <f t="shared" si="9"/>
        <v>7809.9999999999991</v>
      </c>
      <c r="N44" s="42">
        <f t="shared" si="11"/>
        <v>1210.0000000000002</v>
      </c>
      <c r="O44" s="45">
        <f t="shared" si="12"/>
        <v>3344</v>
      </c>
      <c r="P44" s="42">
        <f t="shared" si="13"/>
        <v>7799.0000000000009</v>
      </c>
      <c r="Q44" s="42">
        <f t="shared" si="14"/>
        <v>6501</v>
      </c>
      <c r="R44" s="42">
        <f t="shared" si="18"/>
        <v>20554.75</v>
      </c>
      <c r="S44" s="42">
        <f t="shared" si="15"/>
        <v>16819</v>
      </c>
      <c r="T44" s="42">
        <f t="shared" si="16"/>
        <v>89445.25</v>
      </c>
      <c r="U44" s="46" t="s">
        <v>349</v>
      </c>
      <c r="V44" s="27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  <c r="ALC44" s="28"/>
      <c r="ALD44" s="28"/>
      <c r="ALE44" s="28"/>
      <c r="ALF44" s="28"/>
      <c r="ALG44" s="28"/>
      <c r="ALH44" s="28"/>
      <c r="ALI44" s="28"/>
      <c r="ALJ44" s="28"/>
      <c r="ALK44" s="28"/>
      <c r="ALL44" s="28"/>
      <c r="ALM44" s="28"/>
      <c r="ALN44" s="28"/>
      <c r="ALO44" s="28"/>
      <c r="ALP44" s="28"/>
      <c r="ALQ44" s="28"/>
      <c r="ALR44" s="28"/>
      <c r="ALS44" s="28"/>
      <c r="ALT44" s="28"/>
      <c r="ALU44" s="28"/>
      <c r="ALV44" s="28"/>
      <c r="ALW44" s="28"/>
      <c r="ALX44" s="28"/>
      <c r="ALY44" s="28"/>
      <c r="ALZ44" s="28"/>
      <c r="AMA44" s="28"/>
      <c r="AMB44" s="28"/>
      <c r="AMC44" s="28"/>
      <c r="AMD44" s="28"/>
      <c r="AME44" s="28"/>
      <c r="AMF44" s="28"/>
      <c r="AMG44" s="28"/>
      <c r="AMH44" s="28"/>
      <c r="AMI44" s="28"/>
      <c r="AMJ44" s="28"/>
      <c r="AMK44" s="28"/>
      <c r="AML44" s="28"/>
      <c r="AMM44" s="28"/>
      <c r="AMN44" s="28"/>
      <c r="AMO44" s="28"/>
      <c r="AMP44" s="28"/>
      <c r="AMQ44" s="28"/>
      <c r="AMR44" s="28"/>
      <c r="AMS44" s="28"/>
      <c r="AMT44" s="28"/>
      <c r="AMU44" s="28"/>
      <c r="AMV44" s="28"/>
      <c r="AMW44" s="28"/>
      <c r="AMX44" s="28"/>
      <c r="AMY44" s="28"/>
      <c r="AMZ44" s="28"/>
      <c r="ANA44" s="28"/>
      <c r="ANB44" s="28"/>
      <c r="ANC44" s="28"/>
      <c r="AND44" s="28"/>
      <c r="ANE44" s="28"/>
      <c r="ANF44" s="28"/>
      <c r="ANG44" s="28"/>
      <c r="ANH44" s="28"/>
      <c r="ANI44" s="28"/>
      <c r="ANJ44" s="28"/>
      <c r="ANK44" s="28"/>
      <c r="ANL44" s="28"/>
      <c r="ANM44" s="28"/>
      <c r="ANN44" s="28"/>
      <c r="ANO44" s="28"/>
      <c r="ANP44" s="28"/>
      <c r="ANQ44" s="28"/>
      <c r="ANR44" s="28"/>
      <c r="ANS44" s="28"/>
      <c r="ANT44" s="28"/>
      <c r="ANU44" s="28"/>
      <c r="ANV44" s="28"/>
      <c r="ANW44" s="28"/>
      <c r="ANX44" s="28"/>
      <c r="ANY44" s="28"/>
      <c r="ANZ44" s="28"/>
      <c r="AOA44" s="28"/>
      <c r="AOB44" s="28"/>
      <c r="AOC44" s="28"/>
      <c r="AOD44" s="28"/>
      <c r="AOE44" s="28"/>
      <c r="AOF44" s="28"/>
      <c r="AOG44" s="28"/>
      <c r="AOH44" s="28"/>
      <c r="AOI44" s="28"/>
      <c r="AOJ44" s="28"/>
      <c r="AOK44" s="28"/>
      <c r="AOL44" s="28"/>
      <c r="AOM44" s="28"/>
      <c r="AON44" s="28"/>
      <c r="AOO44" s="28"/>
      <c r="AOP44" s="28"/>
      <c r="AOQ44" s="28"/>
      <c r="AOR44" s="28"/>
    </row>
    <row r="45" spans="1:1084" s="2" customFormat="1" ht="30" customHeight="1" x14ac:dyDescent="0.25">
      <c r="A45" s="40">
        <v>37</v>
      </c>
      <c r="B45" s="25" t="s">
        <v>368</v>
      </c>
      <c r="C45" s="40" t="s">
        <v>278</v>
      </c>
      <c r="D45" s="25" t="s">
        <v>52</v>
      </c>
      <c r="E45" s="25" t="s">
        <v>367</v>
      </c>
      <c r="F45" s="40" t="s">
        <v>261</v>
      </c>
      <c r="G45" s="62" t="s">
        <v>262</v>
      </c>
      <c r="H45" s="62" t="s">
        <v>262</v>
      </c>
      <c r="I45" s="42">
        <v>90000</v>
      </c>
      <c r="J45" s="45">
        <v>9753.1200000000008</v>
      </c>
      <c r="K45" s="42">
        <v>25</v>
      </c>
      <c r="L45" s="45">
        <f t="shared" si="17"/>
        <v>2583</v>
      </c>
      <c r="M45" s="42">
        <f t="shared" si="9"/>
        <v>6389.9999999999991</v>
      </c>
      <c r="N45" s="42">
        <f t="shared" si="11"/>
        <v>990.00000000000011</v>
      </c>
      <c r="O45" s="45">
        <f t="shared" si="12"/>
        <v>2736</v>
      </c>
      <c r="P45" s="42">
        <f t="shared" si="13"/>
        <v>6381</v>
      </c>
      <c r="Q45" s="42">
        <f t="shared" si="14"/>
        <v>5319</v>
      </c>
      <c r="R45" s="42">
        <f t="shared" si="18"/>
        <v>15097.12</v>
      </c>
      <c r="S45" s="42">
        <f t="shared" si="15"/>
        <v>13761</v>
      </c>
      <c r="T45" s="42">
        <f t="shared" si="16"/>
        <v>74902.880000000005</v>
      </c>
      <c r="U45" s="46" t="s">
        <v>349</v>
      </c>
      <c r="V45" s="27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  <c r="ALC45" s="28"/>
      <c r="ALD45" s="28"/>
      <c r="ALE45" s="28"/>
      <c r="ALF45" s="28"/>
      <c r="ALG45" s="28"/>
      <c r="ALH45" s="28"/>
      <c r="ALI45" s="28"/>
      <c r="ALJ45" s="28"/>
      <c r="ALK45" s="28"/>
      <c r="ALL45" s="28"/>
      <c r="ALM45" s="28"/>
      <c r="ALN45" s="28"/>
      <c r="ALO45" s="28"/>
      <c r="ALP45" s="28"/>
      <c r="ALQ45" s="28"/>
      <c r="ALR45" s="28"/>
      <c r="ALS45" s="28"/>
      <c r="ALT45" s="28"/>
      <c r="ALU45" s="28"/>
      <c r="ALV45" s="28"/>
      <c r="ALW45" s="28"/>
      <c r="ALX45" s="28"/>
      <c r="ALY45" s="28"/>
      <c r="ALZ45" s="28"/>
      <c r="AMA45" s="28"/>
      <c r="AMB45" s="28"/>
      <c r="AMC45" s="28"/>
      <c r="AMD45" s="28"/>
      <c r="AME45" s="28"/>
      <c r="AMF45" s="28"/>
      <c r="AMG45" s="28"/>
      <c r="AMH45" s="28"/>
      <c r="AMI45" s="28"/>
      <c r="AMJ45" s="28"/>
      <c r="AMK45" s="28"/>
      <c r="AML45" s="28"/>
      <c r="AMM45" s="28"/>
      <c r="AMN45" s="28"/>
      <c r="AMO45" s="28"/>
      <c r="AMP45" s="28"/>
      <c r="AMQ45" s="28"/>
      <c r="AMR45" s="28"/>
      <c r="AMS45" s="28"/>
      <c r="AMT45" s="28"/>
      <c r="AMU45" s="28"/>
      <c r="AMV45" s="28"/>
      <c r="AMW45" s="28"/>
      <c r="AMX45" s="28"/>
      <c r="AMY45" s="28"/>
      <c r="AMZ45" s="28"/>
      <c r="ANA45" s="28"/>
      <c r="ANB45" s="28"/>
      <c r="ANC45" s="28"/>
      <c r="AND45" s="28"/>
      <c r="ANE45" s="28"/>
      <c r="ANF45" s="28"/>
      <c r="ANG45" s="28"/>
      <c r="ANH45" s="28"/>
      <c r="ANI45" s="28"/>
      <c r="ANJ45" s="28"/>
      <c r="ANK45" s="28"/>
      <c r="ANL45" s="28"/>
      <c r="ANM45" s="28"/>
      <c r="ANN45" s="28"/>
      <c r="ANO45" s="28"/>
      <c r="ANP45" s="28"/>
      <c r="ANQ45" s="28"/>
      <c r="ANR45" s="28"/>
      <c r="ANS45" s="28"/>
      <c r="ANT45" s="28"/>
      <c r="ANU45" s="28"/>
      <c r="ANV45" s="28"/>
      <c r="ANW45" s="28"/>
      <c r="ANX45" s="28"/>
      <c r="ANY45" s="28"/>
      <c r="ANZ45" s="28"/>
      <c r="AOA45" s="28"/>
      <c r="AOB45" s="28"/>
      <c r="AOC45" s="28"/>
      <c r="AOD45" s="28"/>
      <c r="AOE45" s="28"/>
      <c r="AOF45" s="28"/>
      <c r="AOG45" s="28"/>
      <c r="AOH45" s="28"/>
      <c r="AOI45" s="28"/>
      <c r="AOJ45" s="28"/>
      <c r="AOK45" s="28"/>
      <c r="AOL45" s="28"/>
      <c r="AOM45" s="28"/>
      <c r="AON45" s="28"/>
      <c r="AOO45" s="28"/>
      <c r="AOP45" s="28"/>
      <c r="AOQ45" s="28"/>
      <c r="AOR45" s="28"/>
    </row>
    <row r="46" spans="1:1084" s="2" customFormat="1" ht="30" customHeight="1" x14ac:dyDescent="0.25">
      <c r="A46" s="40">
        <v>38</v>
      </c>
      <c r="B46" s="25" t="s">
        <v>366</v>
      </c>
      <c r="C46" s="40" t="s">
        <v>279</v>
      </c>
      <c r="D46" s="25" t="s">
        <v>375</v>
      </c>
      <c r="E46" s="25" t="s">
        <v>365</v>
      </c>
      <c r="F46" s="40" t="s">
        <v>261</v>
      </c>
      <c r="G46" s="62" t="s">
        <v>262</v>
      </c>
      <c r="H46" s="62" t="s">
        <v>262</v>
      </c>
      <c r="I46" s="42">
        <v>35000</v>
      </c>
      <c r="J46" s="45">
        <v>0</v>
      </c>
      <c r="K46" s="42">
        <v>25</v>
      </c>
      <c r="L46" s="45">
        <f t="shared" ref="L46" si="46">I46*2.87%</f>
        <v>1004.5</v>
      </c>
      <c r="M46" s="42">
        <f>I46*7.1%</f>
        <v>2485</v>
      </c>
      <c r="N46" s="42">
        <f>I46*1.1%</f>
        <v>385.00000000000006</v>
      </c>
      <c r="O46" s="45">
        <f>I46*3.04%</f>
        <v>1064</v>
      </c>
      <c r="P46" s="42">
        <f>I46*7.09%</f>
        <v>2481.5</v>
      </c>
      <c r="Q46" s="42">
        <f>+L46+O46</f>
        <v>2068.5</v>
      </c>
      <c r="R46" s="42">
        <f>SUM(J46+K46+L46+O46)</f>
        <v>2093.5</v>
      </c>
      <c r="S46" s="42">
        <f>SUM(M46+N46+P46)</f>
        <v>5351.5</v>
      </c>
      <c r="T46" s="42">
        <f>I46-R46</f>
        <v>32906.5</v>
      </c>
      <c r="U46" s="46" t="s">
        <v>349</v>
      </c>
      <c r="V46" s="27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  <c r="ALC46" s="28"/>
      <c r="ALD46" s="28"/>
      <c r="ALE46" s="28"/>
      <c r="ALF46" s="28"/>
      <c r="ALG46" s="28"/>
      <c r="ALH46" s="28"/>
      <c r="ALI46" s="28"/>
      <c r="ALJ46" s="28"/>
      <c r="ALK46" s="28"/>
      <c r="ALL46" s="28"/>
      <c r="ALM46" s="28"/>
      <c r="ALN46" s="28"/>
      <c r="ALO46" s="28"/>
      <c r="ALP46" s="28"/>
      <c r="ALQ46" s="28"/>
      <c r="ALR46" s="28"/>
      <c r="ALS46" s="28"/>
      <c r="ALT46" s="28"/>
      <c r="ALU46" s="28"/>
      <c r="ALV46" s="28"/>
      <c r="ALW46" s="28"/>
      <c r="ALX46" s="28"/>
      <c r="ALY46" s="28"/>
      <c r="ALZ46" s="28"/>
      <c r="AMA46" s="28"/>
      <c r="AMB46" s="28"/>
      <c r="AMC46" s="28"/>
      <c r="AMD46" s="28"/>
      <c r="AME46" s="28"/>
      <c r="AMF46" s="28"/>
      <c r="AMG46" s="28"/>
      <c r="AMH46" s="28"/>
      <c r="AMI46" s="28"/>
      <c r="AMJ46" s="28"/>
      <c r="AMK46" s="28"/>
      <c r="AML46" s="28"/>
      <c r="AMM46" s="28"/>
      <c r="AMN46" s="28"/>
      <c r="AMO46" s="28"/>
      <c r="AMP46" s="28"/>
      <c r="AMQ46" s="28"/>
      <c r="AMR46" s="28"/>
      <c r="AMS46" s="28"/>
      <c r="AMT46" s="28"/>
      <c r="AMU46" s="28"/>
      <c r="AMV46" s="28"/>
      <c r="AMW46" s="28"/>
      <c r="AMX46" s="28"/>
      <c r="AMY46" s="28"/>
      <c r="AMZ46" s="28"/>
      <c r="ANA46" s="28"/>
      <c r="ANB46" s="28"/>
      <c r="ANC46" s="28"/>
      <c r="AND46" s="28"/>
      <c r="ANE46" s="28"/>
      <c r="ANF46" s="28"/>
      <c r="ANG46" s="28"/>
      <c r="ANH46" s="28"/>
      <c r="ANI46" s="28"/>
      <c r="ANJ46" s="28"/>
      <c r="ANK46" s="28"/>
      <c r="ANL46" s="28"/>
      <c r="ANM46" s="28"/>
      <c r="ANN46" s="28"/>
      <c r="ANO46" s="28"/>
      <c r="ANP46" s="28"/>
      <c r="ANQ46" s="28"/>
      <c r="ANR46" s="28"/>
      <c r="ANS46" s="28"/>
      <c r="ANT46" s="28"/>
      <c r="ANU46" s="28"/>
      <c r="ANV46" s="28"/>
      <c r="ANW46" s="28"/>
      <c r="ANX46" s="28"/>
      <c r="ANY46" s="28"/>
      <c r="ANZ46" s="28"/>
      <c r="AOA46" s="28"/>
      <c r="AOB46" s="28"/>
      <c r="AOC46" s="28"/>
      <c r="AOD46" s="28"/>
      <c r="AOE46" s="28"/>
      <c r="AOF46" s="28"/>
      <c r="AOG46" s="28"/>
      <c r="AOH46" s="28"/>
      <c r="AOI46" s="28"/>
      <c r="AOJ46" s="28"/>
      <c r="AOK46" s="28"/>
      <c r="AOL46" s="28"/>
      <c r="AOM46" s="28"/>
      <c r="AON46" s="28"/>
      <c r="AOO46" s="28"/>
      <c r="AOP46" s="28"/>
      <c r="AOQ46" s="28"/>
      <c r="AOR46" s="28"/>
    </row>
    <row r="47" spans="1:1084" s="2" customFormat="1" ht="30" customHeight="1" x14ac:dyDescent="0.25">
      <c r="A47" s="40">
        <v>39</v>
      </c>
      <c r="B47" s="25" t="s">
        <v>200</v>
      </c>
      <c r="C47" s="40" t="s">
        <v>278</v>
      </c>
      <c r="D47" s="25" t="s">
        <v>158</v>
      </c>
      <c r="E47" s="25" t="s">
        <v>201</v>
      </c>
      <c r="F47" s="40" t="s">
        <v>261</v>
      </c>
      <c r="G47" s="62" t="s">
        <v>262</v>
      </c>
      <c r="H47" s="62" t="s">
        <v>262</v>
      </c>
      <c r="I47" s="42">
        <v>100000</v>
      </c>
      <c r="J47" s="45">
        <v>12105.37</v>
      </c>
      <c r="K47" s="42">
        <v>25</v>
      </c>
      <c r="L47" s="45">
        <f t="shared" si="17"/>
        <v>2870</v>
      </c>
      <c r="M47" s="42">
        <f t="shared" si="9"/>
        <v>7099.9999999999991</v>
      </c>
      <c r="N47" s="42">
        <f t="shared" si="11"/>
        <v>1100</v>
      </c>
      <c r="O47" s="45">
        <f t="shared" si="12"/>
        <v>3040</v>
      </c>
      <c r="P47" s="42">
        <f t="shared" si="13"/>
        <v>7090.0000000000009</v>
      </c>
      <c r="Q47" s="42">
        <f t="shared" si="14"/>
        <v>5910</v>
      </c>
      <c r="R47" s="42">
        <f t="shared" si="18"/>
        <v>18040.370000000003</v>
      </c>
      <c r="S47" s="42">
        <f t="shared" si="15"/>
        <v>15290</v>
      </c>
      <c r="T47" s="42">
        <f t="shared" si="16"/>
        <v>81959.63</v>
      </c>
      <c r="U47" s="46" t="s">
        <v>349</v>
      </c>
      <c r="V47" s="27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  <c r="ALC47" s="28"/>
      <c r="ALD47" s="28"/>
      <c r="ALE47" s="28"/>
      <c r="ALF47" s="28"/>
      <c r="ALG47" s="28"/>
      <c r="ALH47" s="28"/>
      <c r="ALI47" s="28"/>
      <c r="ALJ47" s="28"/>
      <c r="ALK47" s="28"/>
      <c r="ALL47" s="28"/>
      <c r="ALM47" s="28"/>
      <c r="ALN47" s="28"/>
      <c r="ALO47" s="28"/>
      <c r="ALP47" s="28"/>
      <c r="ALQ47" s="28"/>
      <c r="ALR47" s="28"/>
      <c r="ALS47" s="28"/>
      <c r="ALT47" s="28"/>
      <c r="ALU47" s="28"/>
      <c r="ALV47" s="28"/>
      <c r="ALW47" s="28"/>
      <c r="ALX47" s="28"/>
      <c r="ALY47" s="28"/>
      <c r="ALZ47" s="28"/>
      <c r="AMA47" s="28"/>
      <c r="AMB47" s="28"/>
      <c r="AMC47" s="28"/>
      <c r="AMD47" s="28"/>
      <c r="AME47" s="28"/>
      <c r="AMF47" s="28"/>
      <c r="AMG47" s="28"/>
      <c r="AMH47" s="28"/>
      <c r="AMI47" s="28"/>
      <c r="AMJ47" s="28"/>
      <c r="AMK47" s="28"/>
      <c r="AML47" s="28"/>
      <c r="AMM47" s="28"/>
      <c r="AMN47" s="28"/>
      <c r="AMO47" s="28"/>
      <c r="AMP47" s="28"/>
      <c r="AMQ47" s="28"/>
      <c r="AMR47" s="28"/>
      <c r="AMS47" s="28"/>
      <c r="AMT47" s="28"/>
      <c r="AMU47" s="28"/>
      <c r="AMV47" s="28"/>
      <c r="AMW47" s="28"/>
      <c r="AMX47" s="28"/>
      <c r="AMY47" s="28"/>
      <c r="AMZ47" s="28"/>
      <c r="ANA47" s="28"/>
      <c r="ANB47" s="28"/>
      <c r="ANC47" s="28"/>
      <c r="AND47" s="28"/>
      <c r="ANE47" s="28"/>
      <c r="ANF47" s="28"/>
      <c r="ANG47" s="28"/>
      <c r="ANH47" s="28"/>
      <c r="ANI47" s="28"/>
      <c r="ANJ47" s="28"/>
      <c r="ANK47" s="28"/>
      <c r="ANL47" s="28"/>
      <c r="ANM47" s="28"/>
      <c r="ANN47" s="28"/>
      <c r="ANO47" s="28"/>
      <c r="ANP47" s="28"/>
      <c r="ANQ47" s="28"/>
      <c r="ANR47" s="28"/>
      <c r="ANS47" s="28"/>
      <c r="ANT47" s="28"/>
      <c r="ANU47" s="28"/>
      <c r="ANV47" s="28"/>
      <c r="ANW47" s="28"/>
      <c r="ANX47" s="28"/>
      <c r="ANY47" s="28"/>
      <c r="ANZ47" s="28"/>
      <c r="AOA47" s="28"/>
      <c r="AOB47" s="28"/>
      <c r="AOC47" s="28"/>
      <c r="AOD47" s="28"/>
      <c r="AOE47" s="28"/>
      <c r="AOF47" s="28"/>
      <c r="AOG47" s="28"/>
      <c r="AOH47" s="28"/>
      <c r="AOI47" s="28"/>
      <c r="AOJ47" s="28"/>
      <c r="AOK47" s="28"/>
      <c r="AOL47" s="28"/>
      <c r="AOM47" s="28"/>
      <c r="AON47" s="28"/>
      <c r="AOO47" s="28"/>
      <c r="AOP47" s="28"/>
      <c r="AOQ47" s="28"/>
      <c r="AOR47" s="28"/>
    </row>
    <row r="48" spans="1:1084" s="2" customFormat="1" ht="30" customHeight="1" x14ac:dyDescent="0.25">
      <c r="A48" s="40">
        <v>40</v>
      </c>
      <c r="B48" s="25" t="s">
        <v>315</v>
      </c>
      <c r="C48" s="40" t="s">
        <v>278</v>
      </c>
      <c r="D48" s="25" t="s">
        <v>158</v>
      </c>
      <c r="E48" s="25" t="s">
        <v>316</v>
      </c>
      <c r="F48" s="40" t="s">
        <v>261</v>
      </c>
      <c r="G48" s="62" t="s">
        <v>262</v>
      </c>
      <c r="H48" s="62" t="s">
        <v>262</v>
      </c>
      <c r="I48" s="42">
        <v>25000</v>
      </c>
      <c r="J48" s="45">
        <v>0</v>
      </c>
      <c r="K48" s="42">
        <v>25</v>
      </c>
      <c r="L48" s="45">
        <f t="shared" ref="L48" si="47">I48*2.87%</f>
        <v>717.5</v>
      </c>
      <c r="M48" s="42">
        <f t="shared" ref="M48" si="48">I48*7.1%</f>
        <v>1774.9999999999998</v>
      </c>
      <c r="N48" s="42">
        <f t="shared" ref="N48" si="49">I48*1.1%</f>
        <v>275</v>
      </c>
      <c r="O48" s="45">
        <f t="shared" ref="O48" si="50">I48*3.04%</f>
        <v>760</v>
      </c>
      <c r="P48" s="42">
        <f t="shared" ref="P48" si="51">I48*7.09%</f>
        <v>1772.5000000000002</v>
      </c>
      <c r="Q48" s="42">
        <f t="shared" ref="Q48" si="52">+L48+O48</f>
        <v>1477.5</v>
      </c>
      <c r="R48" s="42">
        <f t="shared" ref="R48" si="53">SUM(J48+K48+L48+O48)</f>
        <v>1502.5</v>
      </c>
      <c r="S48" s="42">
        <f t="shared" ref="S48" si="54">SUM(M48+N48+P48)</f>
        <v>3822.5</v>
      </c>
      <c r="T48" s="42">
        <f t="shared" ref="T48" si="55">I48-R48</f>
        <v>23497.5</v>
      </c>
      <c r="U48" s="46" t="s">
        <v>349</v>
      </c>
      <c r="V48" s="27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  <c r="ALC48" s="28"/>
      <c r="ALD48" s="28"/>
      <c r="ALE48" s="28"/>
      <c r="ALF48" s="28"/>
      <c r="ALG48" s="28"/>
      <c r="ALH48" s="28"/>
      <c r="ALI48" s="28"/>
      <c r="ALJ48" s="28"/>
      <c r="ALK48" s="28"/>
      <c r="ALL48" s="28"/>
      <c r="ALM48" s="28"/>
      <c r="ALN48" s="28"/>
      <c r="ALO48" s="28"/>
      <c r="ALP48" s="28"/>
      <c r="ALQ48" s="28"/>
      <c r="ALR48" s="28"/>
      <c r="ALS48" s="28"/>
      <c r="ALT48" s="28"/>
      <c r="ALU48" s="28"/>
      <c r="ALV48" s="28"/>
      <c r="ALW48" s="28"/>
      <c r="ALX48" s="28"/>
      <c r="ALY48" s="28"/>
      <c r="ALZ48" s="28"/>
      <c r="AMA48" s="28"/>
      <c r="AMB48" s="28"/>
      <c r="AMC48" s="28"/>
      <c r="AMD48" s="28"/>
      <c r="AME48" s="28"/>
      <c r="AMF48" s="28"/>
      <c r="AMG48" s="28"/>
      <c r="AMH48" s="28"/>
      <c r="AMI48" s="28"/>
      <c r="AMJ48" s="28"/>
      <c r="AMK48" s="28"/>
      <c r="AML48" s="28"/>
      <c r="AMM48" s="28"/>
      <c r="AMN48" s="28"/>
      <c r="AMO48" s="28"/>
      <c r="AMP48" s="28"/>
      <c r="AMQ48" s="28"/>
      <c r="AMR48" s="28"/>
      <c r="AMS48" s="28"/>
      <c r="AMT48" s="28"/>
      <c r="AMU48" s="28"/>
      <c r="AMV48" s="28"/>
      <c r="AMW48" s="28"/>
      <c r="AMX48" s="28"/>
      <c r="AMY48" s="28"/>
      <c r="AMZ48" s="28"/>
      <c r="ANA48" s="28"/>
      <c r="ANB48" s="28"/>
      <c r="ANC48" s="28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</row>
    <row r="49" spans="1:1084" s="2" customFormat="1" ht="30" customHeight="1" x14ac:dyDescent="0.25">
      <c r="A49" s="40">
        <v>41</v>
      </c>
      <c r="B49" s="25" t="s">
        <v>51</v>
      </c>
      <c r="C49" s="40" t="s">
        <v>278</v>
      </c>
      <c r="D49" s="25" t="s">
        <v>50</v>
      </c>
      <c r="E49" s="25" t="s">
        <v>19</v>
      </c>
      <c r="F49" s="40" t="s">
        <v>261</v>
      </c>
      <c r="G49" s="62" t="s">
        <v>262</v>
      </c>
      <c r="H49" s="62" t="s">
        <v>262</v>
      </c>
      <c r="I49" s="42">
        <v>90000</v>
      </c>
      <c r="J49" s="45">
        <f>8895.39+0.29</f>
        <v>8895.68</v>
      </c>
      <c r="K49" s="42">
        <v>25</v>
      </c>
      <c r="L49" s="45">
        <f t="shared" si="17"/>
        <v>2583</v>
      </c>
      <c r="M49" s="42">
        <f t="shared" si="9"/>
        <v>6389.9999999999991</v>
      </c>
      <c r="N49" s="42">
        <f t="shared" si="11"/>
        <v>990.00000000000011</v>
      </c>
      <c r="O49" s="45">
        <f t="shared" si="12"/>
        <v>2736</v>
      </c>
      <c r="P49" s="42">
        <f t="shared" si="13"/>
        <v>6381</v>
      </c>
      <c r="Q49" s="42">
        <f t="shared" si="14"/>
        <v>5319</v>
      </c>
      <c r="R49" s="42">
        <f t="shared" si="18"/>
        <v>14239.68</v>
      </c>
      <c r="S49" s="42">
        <f t="shared" si="15"/>
        <v>13761</v>
      </c>
      <c r="T49" s="42">
        <f t="shared" si="16"/>
        <v>75760.320000000007</v>
      </c>
      <c r="U49" s="46" t="s">
        <v>349</v>
      </c>
      <c r="V49" s="27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  <c r="ALC49" s="28"/>
      <c r="ALD49" s="28"/>
      <c r="ALE49" s="28"/>
      <c r="ALF49" s="28"/>
      <c r="ALG49" s="28"/>
      <c r="ALH49" s="28"/>
      <c r="ALI49" s="28"/>
      <c r="ALJ49" s="28"/>
      <c r="ALK49" s="28"/>
      <c r="ALL49" s="28"/>
      <c r="ALM49" s="28"/>
      <c r="ALN49" s="28"/>
      <c r="ALO49" s="28"/>
      <c r="ALP49" s="28"/>
      <c r="ALQ49" s="28"/>
      <c r="ALR49" s="28"/>
      <c r="ALS49" s="28"/>
      <c r="ALT49" s="28"/>
      <c r="ALU49" s="28"/>
      <c r="ALV49" s="28"/>
      <c r="ALW49" s="28"/>
      <c r="ALX49" s="28"/>
      <c r="ALY49" s="28"/>
      <c r="ALZ49" s="28"/>
      <c r="AMA49" s="28"/>
      <c r="AMB49" s="28"/>
      <c r="AMC49" s="28"/>
      <c r="AMD49" s="28"/>
      <c r="AME49" s="28"/>
      <c r="AMF49" s="28"/>
      <c r="AMG49" s="28"/>
      <c r="AMH49" s="28"/>
      <c r="AMI49" s="28"/>
      <c r="AMJ49" s="28"/>
      <c r="AMK49" s="28"/>
      <c r="AML49" s="28"/>
      <c r="AMM49" s="28"/>
      <c r="AMN49" s="28"/>
      <c r="AMO49" s="28"/>
      <c r="AMP49" s="28"/>
      <c r="AMQ49" s="28"/>
      <c r="AMR49" s="28"/>
      <c r="AMS49" s="28"/>
      <c r="AMT49" s="28"/>
      <c r="AMU49" s="28"/>
      <c r="AMV49" s="28"/>
      <c r="AMW49" s="28"/>
      <c r="AMX49" s="28"/>
      <c r="AMY49" s="28"/>
      <c r="AMZ49" s="28"/>
      <c r="ANA49" s="28"/>
      <c r="ANB49" s="28"/>
      <c r="ANC49" s="28"/>
      <c r="AND49" s="28"/>
      <c r="ANE49" s="28"/>
      <c r="ANF49" s="28"/>
      <c r="ANG49" s="28"/>
      <c r="ANH49" s="28"/>
      <c r="ANI49" s="28"/>
      <c r="ANJ49" s="28"/>
      <c r="ANK49" s="28"/>
      <c r="ANL49" s="28"/>
      <c r="ANM49" s="28"/>
      <c r="ANN49" s="28"/>
      <c r="ANO49" s="28"/>
      <c r="ANP49" s="28"/>
      <c r="ANQ49" s="28"/>
      <c r="ANR49" s="28"/>
      <c r="ANS49" s="28"/>
      <c r="ANT49" s="28"/>
      <c r="ANU49" s="28"/>
      <c r="ANV49" s="28"/>
      <c r="ANW49" s="28"/>
      <c r="ANX49" s="28"/>
      <c r="ANY49" s="28"/>
      <c r="ANZ49" s="28"/>
      <c r="AOA49" s="28"/>
      <c r="AOB49" s="28"/>
      <c r="AOC49" s="28"/>
      <c r="AOD49" s="28"/>
      <c r="AOE49" s="28"/>
      <c r="AOF49" s="28"/>
      <c r="AOG49" s="28"/>
      <c r="AOH49" s="28"/>
      <c r="AOI49" s="28"/>
      <c r="AOJ49" s="28"/>
      <c r="AOK49" s="28"/>
      <c r="AOL49" s="28"/>
      <c r="AOM49" s="28"/>
      <c r="AON49" s="28"/>
      <c r="AOO49" s="28"/>
      <c r="AOP49" s="28"/>
      <c r="AOQ49" s="28"/>
      <c r="AOR49" s="28"/>
    </row>
    <row r="50" spans="1:1084" s="2" customFormat="1" ht="30" customHeight="1" x14ac:dyDescent="0.25">
      <c r="A50" s="40">
        <v>42</v>
      </c>
      <c r="B50" s="25" t="s">
        <v>344</v>
      </c>
      <c r="C50" s="40" t="s">
        <v>278</v>
      </c>
      <c r="D50" s="25" t="s">
        <v>50</v>
      </c>
      <c r="E50" s="25" t="s">
        <v>345</v>
      </c>
      <c r="F50" s="40" t="s">
        <v>261</v>
      </c>
      <c r="G50" s="62" t="s">
        <v>262</v>
      </c>
      <c r="H50" s="62" t="s">
        <v>262</v>
      </c>
      <c r="I50" s="42">
        <v>50000</v>
      </c>
      <c r="J50" s="45">
        <v>1854</v>
      </c>
      <c r="K50" s="42">
        <v>25</v>
      </c>
      <c r="L50" s="45">
        <f>I50*2.87%</f>
        <v>1435</v>
      </c>
      <c r="M50" s="42">
        <f>I50*7.1%</f>
        <v>3549.9999999999995</v>
      </c>
      <c r="N50" s="42">
        <f>I50*1.1%</f>
        <v>550</v>
      </c>
      <c r="O50" s="45">
        <f>I50*3.04%</f>
        <v>1520</v>
      </c>
      <c r="P50" s="42">
        <f>I50*7.09%</f>
        <v>3545.0000000000005</v>
      </c>
      <c r="Q50" s="42">
        <f>+L50+O50</f>
        <v>2955</v>
      </c>
      <c r="R50" s="42">
        <f>SUM(J50+K50+L50+O50)</f>
        <v>4834</v>
      </c>
      <c r="S50" s="42">
        <f>SUM(M50+N50+P50)</f>
        <v>7645</v>
      </c>
      <c r="T50" s="42">
        <f>I50-R50</f>
        <v>45166</v>
      </c>
      <c r="U50" s="46" t="s">
        <v>349</v>
      </c>
      <c r="V50" s="27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</row>
    <row r="51" spans="1:1084" s="2" customFormat="1" ht="30" customHeight="1" x14ac:dyDescent="0.25">
      <c r="A51" s="40">
        <v>43</v>
      </c>
      <c r="B51" s="25" t="s">
        <v>385</v>
      </c>
      <c r="C51" s="40" t="s">
        <v>278</v>
      </c>
      <c r="D51" s="25" t="s">
        <v>50</v>
      </c>
      <c r="E51" s="25" t="s">
        <v>386</v>
      </c>
      <c r="F51" s="40" t="s">
        <v>261</v>
      </c>
      <c r="G51" s="62" t="s">
        <v>262</v>
      </c>
      <c r="H51" s="62" t="s">
        <v>262</v>
      </c>
      <c r="I51" s="42">
        <v>35000</v>
      </c>
      <c r="J51" s="45">
        <v>0</v>
      </c>
      <c r="K51" s="42">
        <v>25</v>
      </c>
      <c r="L51" s="45">
        <f>I51*2.87%</f>
        <v>1004.5</v>
      </c>
      <c r="M51" s="42">
        <f>I51*7.1%</f>
        <v>2485</v>
      </c>
      <c r="N51" s="42">
        <f>I51*1.1%</f>
        <v>385.00000000000006</v>
      </c>
      <c r="O51" s="45">
        <f>I51*3.04%</f>
        <v>1064</v>
      </c>
      <c r="P51" s="42">
        <f>I51*7.09%</f>
        <v>2481.5</v>
      </c>
      <c r="Q51" s="42">
        <f>+L51+O51</f>
        <v>2068.5</v>
      </c>
      <c r="R51" s="42">
        <f>SUM(J51+K51+L51+O51)</f>
        <v>2093.5</v>
      </c>
      <c r="S51" s="42">
        <f>SUM(M51+N51+P51)</f>
        <v>5351.5</v>
      </c>
      <c r="T51" s="42">
        <f>I51-R51</f>
        <v>32906.5</v>
      </c>
      <c r="U51" s="46" t="s">
        <v>349</v>
      </c>
      <c r="V51" s="27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  <c r="ALC51" s="28"/>
      <c r="ALD51" s="28"/>
      <c r="ALE51" s="28"/>
      <c r="ALF51" s="28"/>
      <c r="ALG51" s="28"/>
      <c r="ALH51" s="28"/>
      <c r="ALI51" s="28"/>
      <c r="ALJ51" s="28"/>
      <c r="ALK51" s="28"/>
      <c r="ALL51" s="28"/>
      <c r="ALM51" s="28"/>
      <c r="ALN51" s="28"/>
      <c r="ALO51" s="28"/>
      <c r="ALP51" s="28"/>
      <c r="ALQ51" s="28"/>
      <c r="ALR51" s="28"/>
      <c r="ALS51" s="28"/>
      <c r="ALT51" s="28"/>
      <c r="ALU51" s="28"/>
      <c r="ALV51" s="28"/>
      <c r="ALW51" s="28"/>
      <c r="ALX51" s="28"/>
      <c r="ALY51" s="28"/>
      <c r="ALZ51" s="28"/>
      <c r="AMA51" s="28"/>
      <c r="AMB51" s="28"/>
      <c r="AMC51" s="28"/>
      <c r="AMD51" s="28"/>
      <c r="AME51" s="28"/>
      <c r="AMF51" s="28"/>
      <c r="AMG51" s="28"/>
      <c r="AMH51" s="28"/>
      <c r="AMI51" s="28"/>
      <c r="AMJ51" s="28"/>
      <c r="AMK51" s="28"/>
      <c r="AML51" s="28"/>
      <c r="AMM51" s="28"/>
      <c r="AMN51" s="28"/>
      <c r="AMO51" s="28"/>
      <c r="AMP51" s="28"/>
      <c r="AMQ51" s="28"/>
      <c r="AMR51" s="28"/>
      <c r="AMS51" s="28"/>
      <c r="AMT51" s="28"/>
      <c r="AMU51" s="28"/>
      <c r="AMV51" s="28"/>
      <c r="AMW51" s="28"/>
      <c r="AMX51" s="28"/>
      <c r="AMY51" s="28"/>
      <c r="AMZ51" s="28"/>
      <c r="ANA51" s="28"/>
      <c r="ANB51" s="28"/>
      <c r="ANC51" s="28"/>
      <c r="AND51" s="28"/>
      <c r="ANE51" s="28"/>
      <c r="ANF51" s="28"/>
      <c r="ANG51" s="28"/>
      <c r="ANH51" s="28"/>
      <c r="ANI51" s="28"/>
      <c r="ANJ51" s="28"/>
      <c r="ANK51" s="28"/>
      <c r="ANL51" s="28"/>
      <c r="ANM51" s="28"/>
      <c r="ANN51" s="28"/>
      <c r="ANO51" s="28"/>
      <c r="ANP51" s="28"/>
      <c r="ANQ51" s="28"/>
      <c r="ANR51" s="28"/>
      <c r="ANS51" s="28"/>
      <c r="ANT51" s="28"/>
      <c r="ANU51" s="28"/>
      <c r="ANV51" s="28"/>
      <c r="ANW51" s="28"/>
      <c r="ANX51" s="28"/>
      <c r="ANY51" s="28"/>
      <c r="ANZ51" s="28"/>
      <c r="AOA51" s="28"/>
      <c r="AOB51" s="28"/>
      <c r="AOC51" s="28"/>
      <c r="AOD51" s="28"/>
      <c r="AOE51" s="28"/>
      <c r="AOF51" s="28"/>
      <c r="AOG51" s="28"/>
      <c r="AOH51" s="28"/>
      <c r="AOI51" s="28"/>
      <c r="AOJ51" s="28"/>
      <c r="AOK51" s="28"/>
      <c r="AOL51" s="28"/>
      <c r="AOM51" s="28"/>
      <c r="AON51" s="28"/>
      <c r="AOO51" s="28"/>
      <c r="AOP51" s="28"/>
      <c r="AOQ51" s="28"/>
      <c r="AOR51" s="28"/>
    </row>
    <row r="52" spans="1:1084" s="34" customFormat="1" ht="30" customHeight="1" x14ac:dyDescent="0.25">
      <c r="A52" s="40">
        <v>44</v>
      </c>
      <c r="B52" s="25" t="s">
        <v>47</v>
      </c>
      <c r="C52" s="40" t="s">
        <v>279</v>
      </c>
      <c r="D52" s="25" t="s">
        <v>239</v>
      </c>
      <c r="E52" s="25" t="s">
        <v>410</v>
      </c>
      <c r="F52" s="40" t="s">
        <v>261</v>
      </c>
      <c r="G52" s="62" t="s">
        <v>262</v>
      </c>
      <c r="H52" s="62" t="s">
        <v>262</v>
      </c>
      <c r="I52" s="42">
        <v>155000</v>
      </c>
      <c r="J52" s="45">
        <v>25042.74</v>
      </c>
      <c r="K52" s="42">
        <v>25</v>
      </c>
      <c r="L52" s="45">
        <f t="shared" si="17"/>
        <v>4448.5</v>
      </c>
      <c r="M52" s="42">
        <f t="shared" si="9"/>
        <v>11004.999999999998</v>
      </c>
      <c r="N52" s="42">
        <f t="shared" si="11"/>
        <v>1705.0000000000002</v>
      </c>
      <c r="O52" s="45">
        <f t="shared" si="12"/>
        <v>4712</v>
      </c>
      <c r="P52" s="42">
        <f t="shared" si="13"/>
        <v>10989.5</v>
      </c>
      <c r="Q52" s="42">
        <f t="shared" si="14"/>
        <v>9160.5</v>
      </c>
      <c r="R52" s="42">
        <f t="shared" si="18"/>
        <v>34228.240000000005</v>
      </c>
      <c r="S52" s="42">
        <f t="shared" si="15"/>
        <v>23699.5</v>
      </c>
      <c r="T52" s="42">
        <f t="shared" si="16"/>
        <v>120771.76</v>
      </c>
      <c r="U52" s="46" t="s">
        <v>349</v>
      </c>
      <c r="V52" s="27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  <c r="ALC52" s="28"/>
      <c r="ALD52" s="28"/>
      <c r="ALE52" s="28"/>
      <c r="ALF52" s="28"/>
      <c r="ALG52" s="28"/>
      <c r="ALH52" s="28"/>
      <c r="ALI52" s="28"/>
      <c r="ALJ52" s="28"/>
      <c r="ALK52" s="28"/>
      <c r="ALL52" s="28"/>
      <c r="ALM52" s="28"/>
      <c r="ALN52" s="28"/>
      <c r="ALO52" s="28"/>
      <c r="ALP52" s="28"/>
      <c r="ALQ52" s="28"/>
      <c r="ALR52" s="28"/>
      <c r="ALS52" s="28"/>
      <c r="ALT52" s="28"/>
      <c r="ALU52" s="28"/>
      <c r="ALV52" s="28"/>
      <c r="ALW52" s="28"/>
      <c r="ALX52" s="28"/>
      <c r="ALY52" s="28"/>
      <c r="ALZ52" s="28"/>
      <c r="AMA52" s="28"/>
      <c r="AMB52" s="28"/>
      <c r="AMC52" s="28"/>
      <c r="AMD52" s="28"/>
      <c r="AME52" s="28"/>
      <c r="AMF52" s="28"/>
      <c r="AMG52" s="28"/>
      <c r="AMH52" s="28"/>
      <c r="AMI52" s="28"/>
      <c r="AMJ52" s="28"/>
      <c r="AMK52" s="28"/>
      <c r="AML52" s="28"/>
      <c r="AMM52" s="28"/>
      <c r="AMN52" s="28"/>
      <c r="AMO52" s="28"/>
      <c r="AMP52" s="28"/>
      <c r="AMQ52" s="28"/>
      <c r="AMR52" s="28"/>
      <c r="AMS52" s="28"/>
      <c r="AMT52" s="28"/>
      <c r="AMU52" s="28"/>
      <c r="AMV52" s="28"/>
      <c r="AMW52" s="28"/>
      <c r="AMX52" s="28"/>
      <c r="AMY52" s="28"/>
      <c r="AMZ52" s="28"/>
      <c r="ANA52" s="28"/>
      <c r="ANB52" s="28"/>
      <c r="ANC52" s="28"/>
      <c r="AND52" s="28"/>
      <c r="ANE52" s="28"/>
      <c r="ANF52" s="28"/>
      <c r="ANG52" s="28"/>
      <c r="ANH52" s="28"/>
      <c r="ANI52" s="28"/>
      <c r="ANJ52" s="28"/>
      <c r="ANK52" s="28"/>
      <c r="ANL52" s="28"/>
      <c r="ANM52" s="28"/>
      <c r="ANN52" s="28"/>
      <c r="ANO52" s="28"/>
      <c r="ANP52" s="28"/>
      <c r="ANQ52" s="28"/>
      <c r="ANR52" s="28"/>
      <c r="ANS52" s="28"/>
      <c r="ANT52" s="28"/>
      <c r="ANU52" s="28"/>
      <c r="ANV52" s="28"/>
      <c r="ANW52" s="28"/>
      <c r="ANX52" s="28"/>
      <c r="ANY52" s="28"/>
      <c r="ANZ52" s="28"/>
      <c r="AOA52" s="28"/>
      <c r="AOB52" s="28"/>
      <c r="AOC52" s="28"/>
      <c r="AOD52" s="28"/>
      <c r="AOE52" s="28"/>
      <c r="AOF52" s="28"/>
      <c r="AOG52" s="28"/>
      <c r="AOH52" s="28"/>
      <c r="AOI52" s="28"/>
      <c r="AOJ52" s="28"/>
      <c r="AOK52" s="28"/>
      <c r="AOL52" s="28"/>
      <c r="AOM52" s="28"/>
      <c r="AON52" s="28"/>
      <c r="AOO52" s="28"/>
      <c r="AOP52" s="28"/>
      <c r="AOQ52" s="28"/>
      <c r="AOR52" s="28"/>
    </row>
    <row r="53" spans="1:1084" s="18" customFormat="1" ht="30" customHeight="1" x14ac:dyDescent="0.25">
      <c r="A53" s="40">
        <v>45</v>
      </c>
      <c r="B53" s="25" t="s">
        <v>266</v>
      </c>
      <c r="C53" s="40" t="s">
        <v>279</v>
      </c>
      <c r="D53" s="25" t="s">
        <v>239</v>
      </c>
      <c r="E53" s="25" t="s">
        <v>240</v>
      </c>
      <c r="F53" s="40" t="s">
        <v>261</v>
      </c>
      <c r="G53" s="62" t="s">
        <v>262</v>
      </c>
      <c r="H53" s="62" t="s">
        <v>262</v>
      </c>
      <c r="I53" s="42">
        <v>80000</v>
      </c>
      <c r="J53" s="45">
        <v>7400.87</v>
      </c>
      <c r="K53" s="42">
        <v>25</v>
      </c>
      <c r="L53" s="45">
        <f t="shared" si="17"/>
        <v>2296</v>
      </c>
      <c r="M53" s="42">
        <f t="shared" si="9"/>
        <v>5679.9999999999991</v>
      </c>
      <c r="N53" s="42">
        <f t="shared" si="11"/>
        <v>880.00000000000011</v>
      </c>
      <c r="O53" s="45">
        <f t="shared" si="12"/>
        <v>2432</v>
      </c>
      <c r="P53" s="42">
        <f t="shared" si="13"/>
        <v>5672</v>
      </c>
      <c r="Q53" s="42">
        <f t="shared" si="14"/>
        <v>4728</v>
      </c>
      <c r="R53" s="42">
        <f t="shared" ref="R53:R58" si="56">SUM(J53+K53+L53+O53)</f>
        <v>12153.869999999999</v>
      </c>
      <c r="S53" s="42">
        <f t="shared" si="15"/>
        <v>12232</v>
      </c>
      <c r="T53" s="42">
        <f t="shared" si="16"/>
        <v>67846.13</v>
      </c>
      <c r="U53" s="46" t="s">
        <v>349</v>
      </c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  <c r="AMK53" s="29"/>
      <c r="AML53" s="29"/>
      <c r="AMM53" s="29"/>
      <c r="AMN53" s="29"/>
      <c r="AMO53" s="29"/>
      <c r="AMP53" s="29"/>
      <c r="AMQ53" s="29"/>
      <c r="AMR53" s="29"/>
      <c r="AMS53" s="29"/>
      <c r="AMT53" s="29"/>
      <c r="AMU53" s="29"/>
      <c r="AMV53" s="29"/>
      <c r="AMW53" s="29"/>
      <c r="AMX53" s="29"/>
      <c r="AMY53" s="29"/>
      <c r="AMZ53" s="29"/>
      <c r="ANA53" s="29"/>
      <c r="ANB53" s="29"/>
      <c r="ANC53" s="29"/>
      <c r="AND53" s="29"/>
      <c r="ANE53" s="29"/>
      <c r="ANF53" s="29"/>
      <c r="ANG53" s="29"/>
      <c r="ANH53" s="29"/>
      <c r="ANI53" s="29"/>
      <c r="ANJ53" s="29"/>
      <c r="ANK53" s="29"/>
      <c r="ANL53" s="29"/>
      <c r="ANM53" s="29"/>
      <c r="ANN53" s="29"/>
      <c r="ANO53" s="29"/>
      <c r="ANP53" s="29"/>
      <c r="ANQ53" s="29"/>
      <c r="ANR53" s="29"/>
      <c r="ANS53" s="29"/>
      <c r="ANT53" s="29"/>
      <c r="ANU53" s="29"/>
      <c r="ANV53" s="29"/>
      <c r="ANW53" s="29"/>
      <c r="ANX53" s="29"/>
      <c r="ANY53" s="29"/>
      <c r="ANZ53" s="29"/>
      <c r="AOA53" s="29"/>
      <c r="AOB53" s="29"/>
      <c r="AOC53" s="29"/>
      <c r="AOD53" s="29"/>
      <c r="AOE53" s="29"/>
      <c r="AOF53" s="29"/>
      <c r="AOG53" s="29"/>
      <c r="AOH53" s="29"/>
      <c r="AOI53" s="29"/>
      <c r="AOJ53" s="29"/>
      <c r="AOK53" s="29"/>
      <c r="AOL53" s="29"/>
      <c r="AOM53" s="29"/>
      <c r="AON53" s="29"/>
      <c r="AOO53" s="29"/>
      <c r="AOP53" s="29"/>
      <c r="AOQ53" s="29"/>
      <c r="AOR53" s="29"/>
    </row>
    <row r="54" spans="1:1084" s="13" customFormat="1" ht="30" customHeight="1" x14ac:dyDescent="0.25">
      <c r="A54" s="40">
        <v>46</v>
      </c>
      <c r="B54" s="25" t="s">
        <v>417</v>
      </c>
      <c r="C54" s="40" t="s">
        <v>279</v>
      </c>
      <c r="D54" s="25" t="s">
        <v>364</v>
      </c>
      <c r="E54" s="25" t="s">
        <v>240</v>
      </c>
      <c r="F54" s="40" t="s">
        <v>261</v>
      </c>
      <c r="G54" s="62" t="s">
        <v>262</v>
      </c>
      <c r="H54" s="62" t="s">
        <v>262</v>
      </c>
      <c r="I54" s="42">
        <v>61000</v>
      </c>
      <c r="J54" s="45">
        <v>3674.86</v>
      </c>
      <c r="K54" s="42">
        <v>25</v>
      </c>
      <c r="L54" s="45">
        <f t="shared" si="17"/>
        <v>1750.7</v>
      </c>
      <c r="M54" s="42">
        <f t="shared" si="9"/>
        <v>4331</v>
      </c>
      <c r="N54" s="42">
        <f t="shared" si="11"/>
        <v>671.00000000000011</v>
      </c>
      <c r="O54" s="45">
        <f t="shared" si="12"/>
        <v>1854.4</v>
      </c>
      <c r="P54" s="42">
        <f t="shared" si="13"/>
        <v>4324.9000000000005</v>
      </c>
      <c r="Q54" s="42">
        <f t="shared" si="14"/>
        <v>3605.1000000000004</v>
      </c>
      <c r="R54" s="42">
        <f t="shared" si="56"/>
        <v>7304.9600000000009</v>
      </c>
      <c r="S54" s="42">
        <f t="shared" si="15"/>
        <v>9326.9000000000015</v>
      </c>
      <c r="T54" s="42">
        <f t="shared" si="16"/>
        <v>53695.040000000001</v>
      </c>
      <c r="U54" s="46" t="s">
        <v>349</v>
      </c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  <c r="AKZ54" s="27"/>
      <c r="ALA54" s="27"/>
      <c r="ALB54" s="27"/>
      <c r="ALC54" s="27"/>
      <c r="ALD54" s="27"/>
      <c r="ALE54" s="27"/>
      <c r="ALF54" s="27"/>
      <c r="ALG54" s="27"/>
      <c r="ALH54" s="27"/>
      <c r="ALI54" s="27"/>
      <c r="ALJ54" s="27"/>
      <c r="ALK54" s="27"/>
      <c r="ALL54" s="27"/>
      <c r="ALM54" s="27"/>
      <c r="ALN54" s="27"/>
      <c r="ALO54" s="27"/>
      <c r="ALP54" s="27"/>
      <c r="ALQ54" s="27"/>
      <c r="ALR54" s="27"/>
      <c r="ALS54" s="27"/>
      <c r="ALT54" s="27"/>
      <c r="ALU54" s="27"/>
      <c r="ALV54" s="27"/>
      <c r="ALW54" s="27"/>
      <c r="ALX54" s="27"/>
      <c r="ALY54" s="27"/>
      <c r="ALZ54" s="27"/>
      <c r="AMA54" s="27"/>
      <c r="AMB54" s="27"/>
      <c r="AMC54" s="27"/>
      <c r="AMD54" s="27"/>
      <c r="AME54" s="27"/>
      <c r="AMF54" s="27"/>
      <c r="AMG54" s="27"/>
      <c r="AMH54" s="27"/>
      <c r="AMI54" s="27"/>
      <c r="AMJ54" s="27"/>
      <c r="AMK54" s="27"/>
      <c r="AML54" s="27"/>
      <c r="AMM54" s="27"/>
      <c r="AMN54" s="27"/>
      <c r="AMO54" s="27"/>
      <c r="AMP54" s="27"/>
      <c r="AMQ54" s="27"/>
      <c r="AMR54" s="27"/>
      <c r="AMS54" s="27"/>
      <c r="AMT54" s="27"/>
      <c r="AMU54" s="27"/>
      <c r="AMV54" s="27"/>
      <c r="AMW54" s="27"/>
      <c r="AMX54" s="27"/>
      <c r="AMY54" s="27"/>
      <c r="AMZ54" s="27"/>
      <c r="ANA54" s="27"/>
      <c r="ANB54" s="27"/>
      <c r="ANC54" s="27"/>
      <c r="AND54" s="27"/>
      <c r="ANE54" s="27"/>
      <c r="ANF54" s="27"/>
      <c r="ANG54" s="27"/>
      <c r="ANH54" s="27"/>
      <c r="ANI54" s="27"/>
      <c r="ANJ54" s="27"/>
      <c r="ANK54" s="27"/>
      <c r="ANL54" s="27"/>
      <c r="ANM54" s="27"/>
      <c r="ANN54" s="27"/>
      <c r="ANO54" s="27"/>
      <c r="ANP54" s="27"/>
      <c r="ANQ54" s="27"/>
      <c r="ANR54" s="27"/>
      <c r="ANS54" s="27"/>
      <c r="ANT54" s="27"/>
      <c r="ANU54" s="27"/>
      <c r="ANV54" s="27"/>
      <c r="ANW54" s="27"/>
      <c r="ANX54" s="27"/>
      <c r="ANY54" s="27"/>
      <c r="ANZ54" s="27"/>
      <c r="AOA54" s="27"/>
      <c r="AOB54" s="27"/>
      <c r="AOC54" s="27"/>
      <c r="AOD54" s="27"/>
      <c r="AOE54" s="27"/>
      <c r="AOF54" s="27"/>
      <c r="AOG54" s="27"/>
      <c r="AOH54" s="27"/>
      <c r="AOI54" s="27"/>
      <c r="AOJ54" s="27"/>
      <c r="AOK54" s="27"/>
      <c r="AOL54" s="27"/>
      <c r="AOM54" s="27"/>
      <c r="AON54" s="27"/>
      <c r="AOO54" s="27"/>
      <c r="AOP54" s="27"/>
      <c r="AOQ54" s="27"/>
      <c r="AOR54" s="27"/>
    </row>
    <row r="55" spans="1:1084" s="13" customFormat="1" ht="30" customHeight="1" x14ac:dyDescent="0.25">
      <c r="A55" s="40">
        <v>47</v>
      </c>
      <c r="B55" s="25" t="s">
        <v>395</v>
      </c>
      <c r="C55" s="40" t="s">
        <v>279</v>
      </c>
      <c r="D55" s="25" t="s">
        <v>364</v>
      </c>
      <c r="E55" s="25" t="s">
        <v>331</v>
      </c>
      <c r="F55" s="40" t="s">
        <v>261</v>
      </c>
      <c r="G55" s="62" t="s">
        <v>262</v>
      </c>
      <c r="H55" s="62" t="s">
        <v>262</v>
      </c>
      <c r="I55" s="42">
        <v>40000</v>
      </c>
      <c r="J55" s="45">
        <v>185.33</v>
      </c>
      <c r="K55" s="42">
        <v>25</v>
      </c>
      <c r="L55" s="45">
        <f t="shared" si="17"/>
        <v>1148</v>
      </c>
      <c r="M55" s="42">
        <f t="shared" si="9"/>
        <v>2839.9999999999995</v>
      </c>
      <c r="N55" s="42">
        <f t="shared" si="11"/>
        <v>440.00000000000006</v>
      </c>
      <c r="O55" s="45">
        <f t="shared" ref="O55:O76" si="57">I55*3.04%</f>
        <v>1216</v>
      </c>
      <c r="P55" s="42">
        <f t="shared" si="13"/>
        <v>2836</v>
      </c>
      <c r="Q55" s="42">
        <f t="shared" si="14"/>
        <v>2364</v>
      </c>
      <c r="R55" s="42">
        <f t="shared" si="56"/>
        <v>2574.33</v>
      </c>
      <c r="S55" s="42">
        <f t="shared" si="15"/>
        <v>6116</v>
      </c>
      <c r="T55" s="42">
        <f t="shared" si="16"/>
        <v>37425.67</v>
      </c>
      <c r="U55" s="46" t="s">
        <v>349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  <c r="AKZ55" s="27"/>
      <c r="ALA55" s="27"/>
      <c r="ALB55" s="27"/>
      <c r="ALC55" s="27"/>
      <c r="ALD55" s="27"/>
      <c r="ALE55" s="27"/>
      <c r="ALF55" s="27"/>
      <c r="ALG55" s="27"/>
      <c r="ALH55" s="27"/>
      <c r="ALI55" s="27"/>
      <c r="ALJ55" s="27"/>
      <c r="ALK55" s="27"/>
      <c r="ALL55" s="27"/>
      <c r="ALM55" s="27"/>
      <c r="ALN55" s="27"/>
      <c r="ALO55" s="27"/>
      <c r="ALP55" s="27"/>
      <c r="ALQ55" s="27"/>
      <c r="ALR55" s="27"/>
      <c r="ALS55" s="27"/>
      <c r="ALT55" s="27"/>
      <c r="ALU55" s="27"/>
      <c r="ALV55" s="27"/>
      <c r="ALW55" s="27"/>
      <c r="ALX55" s="27"/>
      <c r="ALY55" s="27"/>
      <c r="ALZ55" s="27"/>
      <c r="AMA55" s="27"/>
      <c r="AMB55" s="27"/>
      <c r="AMC55" s="27"/>
      <c r="AMD55" s="27"/>
      <c r="AME55" s="27"/>
      <c r="AMF55" s="27"/>
      <c r="AMG55" s="27"/>
      <c r="AMH55" s="27"/>
      <c r="AMI55" s="27"/>
      <c r="AMJ55" s="27"/>
      <c r="AMK55" s="27"/>
      <c r="AML55" s="27"/>
      <c r="AMM55" s="27"/>
      <c r="AMN55" s="27"/>
      <c r="AMO55" s="27"/>
      <c r="AMP55" s="27"/>
      <c r="AMQ55" s="27"/>
      <c r="AMR55" s="27"/>
      <c r="AMS55" s="27"/>
      <c r="AMT55" s="27"/>
      <c r="AMU55" s="27"/>
      <c r="AMV55" s="27"/>
      <c r="AMW55" s="27"/>
      <c r="AMX55" s="27"/>
      <c r="AMY55" s="27"/>
      <c r="AMZ55" s="27"/>
      <c r="ANA55" s="27"/>
      <c r="ANB55" s="27"/>
      <c r="ANC55" s="27"/>
      <c r="AND55" s="27"/>
      <c r="ANE55" s="27"/>
      <c r="ANF55" s="27"/>
      <c r="ANG55" s="27"/>
      <c r="ANH55" s="27"/>
      <c r="ANI55" s="27"/>
      <c r="ANJ55" s="27"/>
      <c r="ANK55" s="27"/>
      <c r="ANL55" s="27"/>
      <c r="ANM55" s="27"/>
      <c r="ANN55" s="27"/>
      <c r="ANO55" s="27"/>
      <c r="ANP55" s="27"/>
      <c r="ANQ55" s="27"/>
      <c r="ANR55" s="27"/>
      <c r="ANS55" s="27"/>
      <c r="ANT55" s="27"/>
      <c r="ANU55" s="27"/>
      <c r="ANV55" s="27"/>
      <c r="ANW55" s="27"/>
      <c r="ANX55" s="27"/>
      <c r="ANY55" s="27"/>
      <c r="ANZ55" s="27"/>
      <c r="AOA55" s="27"/>
      <c r="AOB55" s="27"/>
      <c r="AOC55" s="27"/>
      <c r="AOD55" s="27"/>
      <c r="AOE55" s="27"/>
      <c r="AOF55" s="27"/>
      <c r="AOG55" s="27"/>
      <c r="AOH55" s="27"/>
      <c r="AOI55" s="27"/>
      <c r="AOJ55" s="27"/>
      <c r="AOK55" s="27"/>
      <c r="AOL55" s="27"/>
      <c r="AOM55" s="27"/>
      <c r="AON55" s="27"/>
      <c r="AOO55" s="27"/>
      <c r="AOP55" s="27"/>
      <c r="AOQ55" s="27"/>
      <c r="AOR55" s="27"/>
    </row>
    <row r="56" spans="1:1084" s="2" customFormat="1" ht="30" customHeight="1" x14ac:dyDescent="0.25">
      <c r="A56" s="40">
        <v>48</v>
      </c>
      <c r="B56" s="25" t="s">
        <v>152</v>
      </c>
      <c r="C56" s="40" t="s">
        <v>278</v>
      </c>
      <c r="D56" s="25" t="s">
        <v>147</v>
      </c>
      <c r="E56" s="25" t="s">
        <v>1</v>
      </c>
      <c r="F56" s="40" t="s">
        <v>261</v>
      </c>
      <c r="G56" s="62" t="s">
        <v>262</v>
      </c>
      <c r="H56" s="62" t="s">
        <v>262</v>
      </c>
      <c r="I56" s="42">
        <v>55000</v>
      </c>
      <c r="J56" s="45">
        <v>2559.6799999999998</v>
      </c>
      <c r="K56" s="42">
        <v>25</v>
      </c>
      <c r="L56" s="45">
        <f>I56*2.87%</f>
        <v>1578.5</v>
      </c>
      <c r="M56" s="42">
        <f>I56*7.1%</f>
        <v>3904.9999999999995</v>
      </c>
      <c r="N56" s="42">
        <f>I56*1.1%</f>
        <v>605.00000000000011</v>
      </c>
      <c r="O56" s="45">
        <f>I56*3.04%</f>
        <v>1672</v>
      </c>
      <c r="P56" s="42">
        <f>I56*7.09%</f>
        <v>3899.5000000000005</v>
      </c>
      <c r="Q56" s="42">
        <f>+L56+O56</f>
        <v>3250.5</v>
      </c>
      <c r="R56" s="42">
        <f>SUM(J56+K56+L56+O56)</f>
        <v>5835.18</v>
      </c>
      <c r="S56" s="42">
        <f>SUM(M56+N56+P56)</f>
        <v>8409.5</v>
      </c>
      <c r="T56" s="42">
        <f>I56-R56</f>
        <v>49164.82</v>
      </c>
      <c r="U56" s="46" t="s">
        <v>349</v>
      </c>
      <c r="V56" s="27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</row>
    <row r="57" spans="1:1084" s="33" customFormat="1" ht="30" customHeight="1" x14ac:dyDescent="0.25">
      <c r="A57" s="40">
        <v>49</v>
      </c>
      <c r="B57" s="25" t="s">
        <v>406</v>
      </c>
      <c r="C57" s="40" t="s">
        <v>279</v>
      </c>
      <c r="D57" s="25" t="s">
        <v>312</v>
      </c>
      <c r="E57" s="25" t="s">
        <v>65</v>
      </c>
      <c r="F57" s="40" t="s">
        <v>261</v>
      </c>
      <c r="G57" s="62" t="s">
        <v>262</v>
      </c>
      <c r="H57" s="62" t="s">
        <v>262</v>
      </c>
      <c r="I57" s="42">
        <v>46000</v>
      </c>
      <c r="J57" s="45">
        <v>1289.46</v>
      </c>
      <c r="K57" s="42">
        <v>25</v>
      </c>
      <c r="L57" s="45">
        <f t="shared" ref="L57" si="58">I57*2.87%</f>
        <v>1320.2</v>
      </c>
      <c r="M57" s="42">
        <f>I57*7.1%</f>
        <v>3265.9999999999995</v>
      </c>
      <c r="N57" s="42">
        <f>I57*1.1%</f>
        <v>506.00000000000006</v>
      </c>
      <c r="O57" s="45">
        <f>I57*3.04%</f>
        <v>1398.4</v>
      </c>
      <c r="P57" s="42">
        <f>I57*7.09%</f>
        <v>3261.4</v>
      </c>
      <c r="Q57" s="42">
        <f>+L57+O57</f>
        <v>2718.6000000000004</v>
      </c>
      <c r="R57" s="42">
        <f t="shared" ref="R57" si="59">SUM(J57+K57+L57+O57)</f>
        <v>4033.06</v>
      </c>
      <c r="S57" s="42">
        <f t="shared" ref="S57" si="60">SUM(M57+N57+P57)</f>
        <v>7033.4</v>
      </c>
      <c r="T57" s="42">
        <f t="shared" ref="T57" si="61">I57-R57</f>
        <v>41966.94</v>
      </c>
      <c r="U57" s="46" t="s">
        <v>349</v>
      </c>
      <c r="V57" s="27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  <c r="ALC57" s="28"/>
      <c r="ALD57" s="28"/>
      <c r="ALE57" s="28"/>
      <c r="ALF57" s="28"/>
      <c r="ALG57" s="28"/>
      <c r="ALH57" s="28"/>
      <c r="ALI57" s="28"/>
      <c r="ALJ57" s="28"/>
      <c r="ALK57" s="28"/>
      <c r="ALL57" s="28"/>
      <c r="ALM57" s="28"/>
      <c r="ALN57" s="28"/>
      <c r="ALO57" s="28"/>
      <c r="ALP57" s="28"/>
      <c r="ALQ57" s="28"/>
      <c r="ALR57" s="28"/>
      <c r="ALS57" s="28"/>
      <c r="ALT57" s="28"/>
      <c r="ALU57" s="28"/>
      <c r="ALV57" s="28"/>
      <c r="ALW57" s="28"/>
      <c r="ALX57" s="28"/>
      <c r="ALY57" s="28"/>
      <c r="ALZ57" s="28"/>
      <c r="AMA57" s="28"/>
      <c r="AMB57" s="28"/>
      <c r="AMC57" s="28"/>
      <c r="AMD57" s="28"/>
      <c r="AME57" s="28"/>
      <c r="AMF57" s="28"/>
      <c r="AMG57" s="28"/>
      <c r="AMH57" s="28"/>
      <c r="AMI57" s="28"/>
      <c r="AMJ57" s="28"/>
      <c r="AMK57" s="28"/>
      <c r="AML57" s="28"/>
      <c r="AMM57" s="28"/>
      <c r="AMN57" s="28"/>
      <c r="AMO57" s="28"/>
      <c r="AMP57" s="28"/>
      <c r="AMQ57" s="28"/>
      <c r="AMR57" s="28"/>
      <c r="AMS57" s="28"/>
      <c r="AMT57" s="28"/>
      <c r="AMU57" s="28"/>
      <c r="AMV57" s="28"/>
      <c r="AMW57" s="28"/>
      <c r="AMX57" s="28"/>
      <c r="AMY57" s="28"/>
      <c r="AMZ57" s="28"/>
      <c r="ANA57" s="28"/>
      <c r="ANB57" s="28"/>
      <c r="ANC57" s="28"/>
      <c r="AND57" s="28"/>
      <c r="ANE57" s="28"/>
      <c r="ANF57" s="28"/>
      <c r="ANG57" s="28"/>
      <c r="ANH57" s="28"/>
      <c r="ANI57" s="28"/>
      <c r="ANJ57" s="28"/>
      <c r="ANK57" s="28"/>
      <c r="ANL57" s="28"/>
      <c r="ANM57" s="28"/>
      <c r="ANN57" s="28"/>
      <c r="ANO57" s="28"/>
      <c r="ANP57" s="28"/>
      <c r="ANQ57" s="28"/>
      <c r="ANR57" s="28"/>
      <c r="ANS57" s="28"/>
      <c r="ANT57" s="28"/>
      <c r="ANU57" s="28"/>
      <c r="ANV57" s="28"/>
      <c r="ANW57" s="28"/>
      <c r="ANX57" s="28"/>
      <c r="ANY57" s="28"/>
      <c r="ANZ57" s="28"/>
      <c r="AOA57" s="28"/>
      <c r="AOB57" s="28"/>
      <c r="AOC57" s="28"/>
      <c r="AOD57" s="28"/>
      <c r="AOE57" s="28"/>
      <c r="AOF57" s="28"/>
      <c r="AOG57" s="28"/>
      <c r="AOH57" s="28"/>
      <c r="AOI57" s="28"/>
      <c r="AOJ57" s="28"/>
      <c r="AOK57" s="28"/>
      <c r="AOL57" s="28"/>
      <c r="AOM57" s="28"/>
      <c r="AON57" s="28"/>
      <c r="AOO57" s="28"/>
      <c r="AOP57" s="28"/>
      <c r="AOQ57" s="28"/>
      <c r="AOR57" s="28"/>
    </row>
    <row r="58" spans="1:1084" s="19" customFormat="1" ht="30" customHeight="1" x14ac:dyDescent="0.25">
      <c r="A58" s="40">
        <v>50</v>
      </c>
      <c r="B58" s="29" t="s">
        <v>356</v>
      </c>
      <c r="C58" s="58" t="s">
        <v>278</v>
      </c>
      <c r="D58" s="25" t="s">
        <v>147</v>
      </c>
      <c r="E58" s="47" t="s">
        <v>357</v>
      </c>
      <c r="F58" s="58" t="s">
        <v>261</v>
      </c>
      <c r="G58" s="63" t="s">
        <v>262</v>
      </c>
      <c r="H58" s="64" t="s">
        <v>262</v>
      </c>
      <c r="I58" s="48">
        <v>190000</v>
      </c>
      <c r="J58" s="49">
        <v>33275.620000000003</v>
      </c>
      <c r="K58" s="50">
        <v>25</v>
      </c>
      <c r="L58" s="45">
        <f t="shared" si="17"/>
        <v>5453</v>
      </c>
      <c r="M58" s="42">
        <f t="shared" si="9"/>
        <v>13489.999999999998</v>
      </c>
      <c r="N58" s="42">
        <f t="shared" si="11"/>
        <v>2090</v>
      </c>
      <c r="O58" s="45">
        <v>5776</v>
      </c>
      <c r="P58" s="42">
        <f t="shared" si="13"/>
        <v>13471</v>
      </c>
      <c r="Q58" s="42">
        <f t="shared" si="14"/>
        <v>11229</v>
      </c>
      <c r="R58" s="42">
        <f t="shared" si="56"/>
        <v>44529.62</v>
      </c>
      <c r="S58" s="42">
        <f t="shared" si="15"/>
        <v>29051</v>
      </c>
      <c r="T58" s="42">
        <f t="shared" si="16"/>
        <v>145470.38</v>
      </c>
      <c r="U58" s="46" t="s">
        <v>349</v>
      </c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  <c r="JA58" s="121"/>
      <c r="JB58" s="121"/>
      <c r="JC58" s="121"/>
      <c r="JD58" s="121"/>
      <c r="JE58" s="121"/>
      <c r="JF58" s="121"/>
      <c r="JG58" s="121"/>
      <c r="JH58" s="121"/>
      <c r="JI58" s="121"/>
      <c r="JJ58" s="121"/>
      <c r="JK58" s="121"/>
      <c r="JL58" s="121"/>
      <c r="JM58" s="121"/>
      <c r="JN58" s="121"/>
      <c r="JO58" s="121"/>
      <c r="JP58" s="121"/>
      <c r="JQ58" s="121"/>
      <c r="JR58" s="121"/>
      <c r="JS58" s="121"/>
      <c r="JT58" s="121"/>
      <c r="JU58" s="121"/>
      <c r="JV58" s="121"/>
      <c r="JW58" s="121"/>
      <c r="JX58" s="121"/>
      <c r="JY58" s="121"/>
      <c r="JZ58" s="121"/>
      <c r="KA58" s="121"/>
      <c r="KB58" s="121"/>
      <c r="KC58" s="121"/>
      <c r="KD58" s="121"/>
      <c r="KE58" s="121"/>
      <c r="KF58" s="121"/>
      <c r="KG58" s="121"/>
      <c r="KH58" s="121"/>
      <c r="KI58" s="121"/>
      <c r="KJ58" s="121"/>
      <c r="KK58" s="121"/>
      <c r="KL58" s="121"/>
      <c r="KM58" s="121"/>
      <c r="KN58" s="121"/>
      <c r="KO58" s="121"/>
      <c r="KP58" s="121"/>
      <c r="KQ58" s="121"/>
      <c r="KR58" s="121"/>
      <c r="KS58" s="121"/>
      <c r="KT58" s="121"/>
      <c r="KU58" s="121"/>
      <c r="KV58" s="121"/>
      <c r="KW58" s="121"/>
      <c r="KX58" s="121"/>
      <c r="KY58" s="121"/>
      <c r="KZ58" s="121"/>
      <c r="LA58" s="121"/>
      <c r="LB58" s="121"/>
      <c r="LC58" s="121"/>
      <c r="LD58" s="121"/>
      <c r="LE58" s="121"/>
      <c r="LF58" s="121"/>
      <c r="LG58" s="121"/>
      <c r="LH58" s="121"/>
      <c r="LI58" s="121"/>
      <c r="LJ58" s="121"/>
      <c r="LK58" s="121"/>
      <c r="LL58" s="121"/>
      <c r="LM58" s="121"/>
      <c r="LN58" s="121"/>
      <c r="LO58" s="121"/>
      <c r="LP58" s="121"/>
      <c r="LQ58" s="121"/>
      <c r="LR58" s="121"/>
      <c r="LS58" s="121"/>
      <c r="LT58" s="121"/>
      <c r="LU58" s="121"/>
      <c r="LV58" s="121"/>
      <c r="LW58" s="121"/>
      <c r="LX58" s="121"/>
      <c r="LY58" s="121"/>
      <c r="LZ58" s="121"/>
      <c r="MA58" s="121"/>
      <c r="MB58" s="121"/>
      <c r="MC58" s="121"/>
      <c r="MD58" s="121"/>
      <c r="ME58" s="121"/>
      <c r="MF58" s="121"/>
      <c r="MG58" s="121"/>
      <c r="MH58" s="121"/>
      <c r="MI58" s="121"/>
      <c r="MJ58" s="121"/>
      <c r="MK58" s="121"/>
      <c r="ML58" s="121"/>
      <c r="MM58" s="121"/>
      <c r="MN58" s="121"/>
      <c r="MO58" s="121"/>
      <c r="MP58" s="121"/>
      <c r="MQ58" s="121"/>
      <c r="MR58" s="121"/>
      <c r="MS58" s="121"/>
      <c r="MT58" s="121"/>
      <c r="MU58" s="121"/>
      <c r="MV58" s="121"/>
      <c r="MW58" s="121"/>
      <c r="MX58" s="121"/>
      <c r="MY58" s="121"/>
      <c r="MZ58" s="121"/>
      <c r="NA58" s="121"/>
      <c r="NB58" s="121"/>
      <c r="NC58" s="121"/>
      <c r="ND58" s="121"/>
      <c r="NE58" s="121"/>
      <c r="NF58" s="121"/>
      <c r="NG58" s="121"/>
      <c r="NH58" s="121"/>
      <c r="NI58" s="121"/>
      <c r="NJ58" s="121"/>
      <c r="NK58" s="121"/>
      <c r="NL58" s="121"/>
      <c r="NM58" s="121"/>
      <c r="NN58" s="121"/>
      <c r="NO58" s="121"/>
      <c r="NP58" s="121"/>
      <c r="NQ58" s="121"/>
      <c r="NR58" s="121"/>
      <c r="NS58" s="121"/>
      <c r="NT58" s="121"/>
      <c r="NU58" s="121"/>
      <c r="NV58" s="121"/>
      <c r="NW58" s="121"/>
      <c r="NX58" s="121"/>
      <c r="NY58" s="121"/>
      <c r="NZ58" s="121"/>
      <c r="OA58" s="121"/>
      <c r="OB58" s="121"/>
      <c r="OC58" s="121"/>
      <c r="OD58" s="121"/>
      <c r="OE58" s="121"/>
      <c r="OF58" s="121"/>
      <c r="OG58" s="121"/>
      <c r="OH58" s="121"/>
      <c r="OI58" s="121"/>
      <c r="OJ58" s="121"/>
      <c r="OK58" s="121"/>
      <c r="OL58" s="121"/>
      <c r="OM58" s="121"/>
      <c r="ON58" s="121"/>
      <c r="OO58" s="121"/>
      <c r="OP58" s="121"/>
      <c r="OQ58" s="121"/>
      <c r="OR58" s="121"/>
      <c r="OS58" s="121"/>
      <c r="OT58" s="121"/>
      <c r="OU58" s="121"/>
      <c r="OV58" s="121"/>
      <c r="OW58" s="121"/>
      <c r="OX58" s="121"/>
      <c r="OY58" s="121"/>
      <c r="OZ58" s="121"/>
      <c r="PA58" s="121"/>
      <c r="PB58" s="121"/>
      <c r="PC58" s="121"/>
      <c r="PD58" s="121"/>
      <c r="PE58" s="121"/>
      <c r="PF58" s="121"/>
      <c r="PG58" s="121"/>
      <c r="PH58" s="121"/>
      <c r="PI58" s="121"/>
      <c r="PJ58" s="121"/>
      <c r="PK58" s="121"/>
      <c r="PL58" s="121"/>
      <c r="PM58" s="121"/>
      <c r="PN58" s="121"/>
      <c r="PO58" s="121"/>
      <c r="PP58" s="121"/>
      <c r="PQ58" s="121"/>
      <c r="PR58" s="121"/>
      <c r="PS58" s="121"/>
      <c r="PT58" s="121"/>
      <c r="PU58" s="121"/>
      <c r="PV58" s="121"/>
      <c r="PW58" s="121"/>
      <c r="PX58" s="121"/>
      <c r="PY58" s="121"/>
      <c r="PZ58" s="121"/>
      <c r="QA58" s="121"/>
      <c r="QB58" s="121"/>
      <c r="QC58" s="121"/>
      <c r="QD58" s="121"/>
      <c r="QE58" s="121"/>
      <c r="QF58" s="121"/>
      <c r="QG58" s="121"/>
      <c r="QH58" s="121"/>
      <c r="QI58" s="121"/>
      <c r="QJ58" s="121"/>
      <c r="QK58" s="121"/>
      <c r="QL58" s="121"/>
      <c r="QM58" s="121"/>
      <c r="QN58" s="121"/>
      <c r="QO58" s="121"/>
      <c r="QP58" s="121"/>
      <c r="QQ58" s="121"/>
      <c r="QR58" s="121"/>
      <c r="QS58" s="121"/>
      <c r="QT58" s="121"/>
      <c r="QU58" s="121"/>
      <c r="QV58" s="121"/>
      <c r="QW58" s="121"/>
      <c r="QX58" s="121"/>
      <c r="QY58" s="121"/>
      <c r="QZ58" s="121"/>
      <c r="RA58" s="121"/>
      <c r="RB58" s="121"/>
      <c r="RC58" s="121"/>
      <c r="RD58" s="121"/>
      <c r="RE58" s="121"/>
      <c r="RF58" s="121"/>
      <c r="RG58" s="121"/>
      <c r="RH58" s="121"/>
      <c r="RI58" s="121"/>
      <c r="RJ58" s="121"/>
      <c r="RK58" s="121"/>
      <c r="RL58" s="121"/>
      <c r="RM58" s="121"/>
      <c r="RN58" s="121"/>
      <c r="RO58" s="121"/>
      <c r="RP58" s="121"/>
      <c r="RQ58" s="121"/>
      <c r="RR58" s="121"/>
      <c r="RS58" s="121"/>
      <c r="RT58" s="121"/>
      <c r="RU58" s="121"/>
      <c r="RV58" s="121"/>
      <c r="RW58" s="121"/>
      <c r="RX58" s="121"/>
      <c r="RY58" s="121"/>
      <c r="RZ58" s="121"/>
      <c r="SA58" s="121"/>
      <c r="SB58" s="121"/>
      <c r="SC58" s="121"/>
      <c r="SD58" s="121"/>
      <c r="SE58" s="121"/>
      <c r="SF58" s="121"/>
      <c r="SG58" s="121"/>
      <c r="SH58" s="121"/>
      <c r="SI58" s="121"/>
      <c r="SJ58" s="121"/>
      <c r="SK58" s="121"/>
      <c r="SL58" s="121"/>
      <c r="SM58" s="121"/>
      <c r="SN58" s="121"/>
      <c r="SO58" s="121"/>
      <c r="SP58" s="121"/>
      <c r="SQ58" s="121"/>
      <c r="SR58" s="121"/>
      <c r="SS58" s="121"/>
      <c r="ST58" s="121"/>
      <c r="SU58" s="121"/>
      <c r="SV58" s="121"/>
      <c r="SW58" s="121"/>
      <c r="SX58" s="121"/>
      <c r="SY58" s="121"/>
      <c r="SZ58" s="121"/>
      <c r="TA58" s="121"/>
      <c r="TB58" s="121"/>
      <c r="TC58" s="121"/>
      <c r="TD58" s="121"/>
      <c r="TE58" s="121"/>
      <c r="TF58" s="121"/>
      <c r="TG58" s="121"/>
      <c r="TH58" s="121"/>
      <c r="TI58" s="121"/>
      <c r="TJ58" s="121"/>
      <c r="TK58" s="121"/>
      <c r="TL58" s="121"/>
      <c r="TM58" s="121"/>
      <c r="TN58" s="121"/>
      <c r="TO58" s="121"/>
      <c r="TP58" s="121"/>
      <c r="TQ58" s="121"/>
      <c r="TR58" s="121"/>
      <c r="TS58" s="121"/>
      <c r="TT58" s="121"/>
      <c r="TU58" s="121"/>
      <c r="TV58" s="121"/>
      <c r="TW58" s="121"/>
      <c r="TX58" s="121"/>
      <c r="TY58" s="121"/>
      <c r="TZ58" s="121"/>
      <c r="UA58" s="121"/>
      <c r="UB58" s="121"/>
      <c r="UC58" s="121"/>
      <c r="UD58" s="121"/>
      <c r="UE58" s="121"/>
      <c r="UF58" s="121"/>
      <c r="UG58" s="121"/>
      <c r="UH58" s="121"/>
      <c r="UI58" s="121"/>
      <c r="UJ58" s="121"/>
      <c r="UK58" s="121"/>
      <c r="UL58" s="121"/>
      <c r="UM58" s="121"/>
      <c r="UN58" s="121"/>
      <c r="UO58" s="121"/>
      <c r="UP58" s="121"/>
      <c r="UQ58" s="121"/>
      <c r="UR58" s="121"/>
      <c r="US58" s="121"/>
      <c r="UT58" s="121"/>
      <c r="UU58" s="121"/>
      <c r="UV58" s="121"/>
      <c r="UW58" s="121"/>
      <c r="UX58" s="121"/>
      <c r="UY58" s="121"/>
      <c r="UZ58" s="121"/>
      <c r="VA58" s="121"/>
      <c r="VB58" s="121"/>
      <c r="VC58" s="121"/>
      <c r="VD58" s="121"/>
      <c r="VE58" s="121"/>
      <c r="VF58" s="121"/>
      <c r="VG58" s="121"/>
      <c r="VH58" s="121"/>
      <c r="VI58" s="121"/>
      <c r="VJ58" s="121"/>
      <c r="VK58" s="121"/>
      <c r="VL58" s="121"/>
      <c r="VM58" s="121"/>
      <c r="VN58" s="121"/>
      <c r="VO58" s="121"/>
      <c r="VP58" s="121"/>
      <c r="VQ58" s="121"/>
      <c r="VR58" s="121"/>
      <c r="VS58" s="121"/>
      <c r="VT58" s="121"/>
      <c r="VU58" s="121"/>
      <c r="VV58" s="121"/>
      <c r="VW58" s="121"/>
      <c r="VX58" s="121"/>
      <c r="VY58" s="121"/>
      <c r="VZ58" s="121"/>
      <c r="WA58" s="121"/>
      <c r="WB58" s="121"/>
      <c r="WC58" s="121"/>
      <c r="WD58" s="121"/>
      <c r="WE58" s="121"/>
      <c r="WF58" s="121"/>
      <c r="WG58" s="121"/>
      <c r="WH58" s="121"/>
      <c r="WI58" s="121"/>
      <c r="WJ58" s="121"/>
      <c r="WK58" s="121"/>
      <c r="WL58" s="121"/>
      <c r="WM58" s="121"/>
      <c r="WN58" s="121"/>
      <c r="WO58" s="121"/>
      <c r="WP58" s="121"/>
      <c r="WQ58" s="121"/>
      <c r="WR58" s="121"/>
      <c r="WS58" s="121"/>
      <c r="WT58" s="121"/>
      <c r="WU58" s="121"/>
      <c r="WV58" s="121"/>
      <c r="WW58" s="121"/>
      <c r="WX58" s="121"/>
      <c r="WY58" s="121"/>
      <c r="WZ58" s="121"/>
      <c r="XA58" s="121"/>
      <c r="XB58" s="121"/>
      <c r="XC58" s="121"/>
      <c r="XD58" s="121"/>
      <c r="XE58" s="121"/>
      <c r="XF58" s="121"/>
      <c r="XG58" s="121"/>
      <c r="XH58" s="121"/>
      <c r="XI58" s="121"/>
      <c r="XJ58" s="121"/>
      <c r="XK58" s="121"/>
      <c r="XL58" s="121"/>
      <c r="XM58" s="121"/>
      <c r="XN58" s="121"/>
      <c r="XO58" s="121"/>
      <c r="XP58" s="121"/>
      <c r="XQ58" s="121"/>
      <c r="XR58" s="121"/>
      <c r="XS58" s="121"/>
      <c r="XT58" s="121"/>
      <c r="XU58" s="121"/>
      <c r="XV58" s="121"/>
      <c r="XW58" s="121"/>
      <c r="XX58" s="121"/>
      <c r="XY58" s="121"/>
      <c r="XZ58" s="121"/>
      <c r="YA58" s="121"/>
      <c r="YB58" s="121"/>
      <c r="YC58" s="121"/>
      <c r="YD58" s="121"/>
      <c r="YE58" s="121"/>
      <c r="YF58" s="121"/>
      <c r="YG58" s="121"/>
      <c r="YH58" s="121"/>
      <c r="YI58" s="121"/>
      <c r="YJ58" s="121"/>
      <c r="YK58" s="121"/>
      <c r="YL58" s="121"/>
      <c r="YM58" s="121"/>
      <c r="YN58" s="121"/>
      <c r="YO58" s="121"/>
      <c r="YP58" s="121"/>
      <c r="YQ58" s="121"/>
      <c r="YR58" s="121"/>
      <c r="YS58" s="121"/>
      <c r="YT58" s="121"/>
      <c r="YU58" s="121"/>
      <c r="YV58" s="121"/>
      <c r="YW58" s="121"/>
      <c r="YX58" s="121"/>
      <c r="YY58" s="121"/>
      <c r="YZ58" s="121"/>
      <c r="ZA58" s="121"/>
      <c r="ZB58" s="121"/>
      <c r="ZC58" s="121"/>
      <c r="ZD58" s="121"/>
      <c r="ZE58" s="121"/>
      <c r="ZF58" s="121"/>
      <c r="ZG58" s="121"/>
      <c r="ZH58" s="121"/>
      <c r="ZI58" s="121"/>
      <c r="ZJ58" s="121"/>
      <c r="ZK58" s="121"/>
      <c r="ZL58" s="121"/>
      <c r="ZM58" s="121"/>
      <c r="ZN58" s="121"/>
      <c r="ZO58" s="121"/>
      <c r="ZP58" s="121"/>
      <c r="ZQ58" s="121"/>
      <c r="ZR58" s="121"/>
      <c r="ZS58" s="121"/>
      <c r="ZT58" s="121"/>
      <c r="ZU58" s="121"/>
      <c r="ZV58" s="121"/>
      <c r="ZW58" s="121"/>
      <c r="ZX58" s="121"/>
      <c r="ZY58" s="121"/>
      <c r="ZZ58" s="121"/>
      <c r="AAA58" s="121"/>
      <c r="AAB58" s="121"/>
      <c r="AAC58" s="121"/>
      <c r="AAD58" s="121"/>
      <c r="AAE58" s="121"/>
      <c r="AAF58" s="121"/>
      <c r="AAG58" s="121"/>
      <c r="AAH58" s="121"/>
      <c r="AAI58" s="121"/>
      <c r="AAJ58" s="121"/>
      <c r="AAK58" s="121"/>
      <c r="AAL58" s="121"/>
      <c r="AAM58" s="121"/>
      <c r="AAN58" s="121"/>
      <c r="AAO58" s="121"/>
      <c r="AAP58" s="121"/>
      <c r="AAQ58" s="121"/>
      <c r="AAR58" s="121"/>
      <c r="AAS58" s="121"/>
      <c r="AAT58" s="121"/>
      <c r="AAU58" s="121"/>
      <c r="AAV58" s="121"/>
      <c r="AAW58" s="121"/>
      <c r="AAX58" s="121"/>
      <c r="AAY58" s="121"/>
      <c r="AAZ58" s="121"/>
      <c r="ABA58" s="121"/>
      <c r="ABB58" s="121"/>
      <c r="ABC58" s="121"/>
      <c r="ABD58" s="121"/>
      <c r="ABE58" s="121"/>
      <c r="ABF58" s="121"/>
      <c r="ABG58" s="121"/>
      <c r="ABH58" s="121"/>
      <c r="ABI58" s="121"/>
      <c r="ABJ58" s="121"/>
      <c r="ABK58" s="121"/>
      <c r="ABL58" s="121"/>
      <c r="ABM58" s="121"/>
      <c r="ABN58" s="121"/>
      <c r="ABO58" s="121"/>
      <c r="ABP58" s="121"/>
      <c r="ABQ58" s="121"/>
      <c r="ABR58" s="121"/>
      <c r="ABS58" s="121"/>
      <c r="ABT58" s="121"/>
      <c r="ABU58" s="121"/>
      <c r="ABV58" s="121"/>
      <c r="ABW58" s="121"/>
      <c r="ABX58" s="121"/>
      <c r="ABY58" s="121"/>
      <c r="ABZ58" s="121"/>
      <c r="ACA58" s="121"/>
      <c r="ACB58" s="121"/>
      <c r="ACC58" s="121"/>
      <c r="ACD58" s="121"/>
      <c r="ACE58" s="121"/>
      <c r="ACF58" s="121"/>
      <c r="ACG58" s="121"/>
      <c r="ACH58" s="121"/>
      <c r="ACI58" s="121"/>
      <c r="ACJ58" s="121"/>
      <c r="ACK58" s="121"/>
      <c r="ACL58" s="121"/>
      <c r="ACM58" s="121"/>
      <c r="ACN58" s="121"/>
      <c r="ACO58" s="121"/>
      <c r="ACP58" s="121"/>
      <c r="ACQ58" s="121"/>
      <c r="ACR58" s="121"/>
      <c r="ACS58" s="121"/>
      <c r="ACT58" s="121"/>
      <c r="ACU58" s="121"/>
      <c r="ACV58" s="121"/>
      <c r="ACW58" s="121"/>
      <c r="ACX58" s="121"/>
      <c r="ACY58" s="121"/>
      <c r="ACZ58" s="121"/>
      <c r="ADA58" s="121"/>
      <c r="ADB58" s="121"/>
      <c r="ADC58" s="121"/>
      <c r="ADD58" s="121"/>
      <c r="ADE58" s="121"/>
      <c r="ADF58" s="121"/>
      <c r="ADG58" s="121"/>
      <c r="ADH58" s="121"/>
      <c r="ADI58" s="121"/>
      <c r="ADJ58" s="121"/>
      <c r="ADK58" s="121"/>
      <c r="ADL58" s="121"/>
      <c r="ADM58" s="121"/>
      <c r="ADN58" s="121"/>
      <c r="ADO58" s="121"/>
      <c r="ADP58" s="121"/>
      <c r="ADQ58" s="121"/>
      <c r="ADR58" s="121"/>
      <c r="ADS58" s="121"/>
      <c r="ADT58" s="121"/>
      <c r="ADU58" s="121"/>
      <c r="ADV58" s="121"/>
      <c r="ADW58" s="121"/>
      <c r="ADX58" s="121"/>
      <c r="ADY58" s="121"/>
      <c r="ADZ58" s="121"/>
      <c r="AEA58" s="121"/>
      <c r="AEB58" s="121"/>
      <c r="AEC58" s="121"/>
      <c r="AED58" s="121"/>
      <c r="AEE58" s="121"/>
      <c r="AEF58" s="121"/>
      <c r="AEG58" s="121"/>
      <c r="AEH58" s="121"/>
      <c r="AEI58" s="121"/>
      <c r="AEJ58" s="121"/>
      <c r="AEK58" s="121"/>
      <c r="AEL58" s="121"/>
      <c r="AEM58" s="121"/>
      <c r="AEN58" s="121"/>
      <c r="AEO58" s="121"/>
      <c r="AEP58" s="121"/>
      <c r="AEQ58" s="121"/>
      <c r="AER58" s="121"/>
      <c r="AES58" s="121"/>
      <c r="AET58" s="121"/>
      <c r="AEU58" s="121"/>
      <c r="AEV58" s="121"/>
      <c r="AEW58" s="121"/>
      <c r="AEX58" s="121"/>
      <c r="AEY58" s="121"/>
      <c r="AEZ58" s="121"/>
      <c r="AFA58" s="121"/>
      <c r="AFB58" s="121"/>
      <c r="AFC58" s="121"/>
      <c r="AFD58" s="121"/>
      <c r="AFE58" s="121"/>
      <c r="AFF58" s="121"/>
      <c r="AFG58" s="121"/>
      <c r="AFH58" s="121"/>
      <c r="AFI58" s="121"/>
      <c r="AFJ58" s="121"/>
      <c r="AFK58" s="121"/>
      <c r="AFL58" s="121"/>
      <c r="AFM58" s="121"/>
      <c r="AFN58" s="121"/>
      <c r="AFO58" s="121"/>
      <c r="AFP58" s="121"/>
      <c r="AFQ58" s="121"/>
      <c r="AFR58" s="121"/>
      <c r="AFS58" s="121"/>
      <c r="AFT58" s="121"/>
      <c r="AFU58" s="121"/>
      <c r="AFV58" s="121"/>
      <c r="AFW58" s="121"/>
      <c r="AFX58" s="121"/>
      <c r="AFY58" s="121"/>
      <c r="AFZ58" s="121"/>
      <c r="AGA58" s="121"/>
      <c r="AGB58" s="121"/>
      <c r="AGC58" s="121"/>
      <c r="AGD58" s="121"/>
      <c r="AGE58" s="121"/>
      <c r="AGF58" s="121"/>
      <c r="AGG58" s="121"/>
      <c r="AGH58" s="121"/>
      <c r="AGI58" s="121"/>
      <c r="AGJ58" s="121"/>
      <c r="AGK58" s="121"/>
      <c r="AGL58" s="121"/>
      <c r="AGM58" s="121"/>
      <c r="AGN58" s="121"/>
      <c r="AGO58" s="121"/>
      <c r="AGP58" s="121"/>
      <c r="AGQ58" s="121"/>
      <c r="AGR58" s="121"/>
      <c r="AGS58" s="121"/>
      <c r="AGT58" s="121"/>
      <c r="AGU58" s="121"/>
      <c r="AGV58" s="121"/>
      <c r="AGW58" s="121"/>
      <c r="AGX58" s="121"/>
      <c r="AGY58" s="121"/>
      <c r="AGZ58" s="121"/>
      <c r="AHA58" s="121"/>
      <c r="AHB58" s="121"/>
      <c r="AHC58" s="121"/>
      <c r="AHD58" s="121"/>
      <c r="AHE58" s="121"/>
      <c r="AHF58" s="121"/>
      <c r="AHG58" s="121"/>
      <c r="AHH58" s="121"/>
      <c r="AHI58" s="121"/>
      <c r="AHJ58" s="121"/>
      <c r="AHK58" s="121"/>
      <c r="AHL58" s="121"/>
      <c r="AHM58" s="121"/>
      <c r="AHN58" s="121"/>
      <c r="AHO58" s="121"/>
      <c r="AHP58" s="121"/>
      <c r="AHQ58" s="121"/>
      <c r="AHR58" s="121"/>
      <c r="AHS58" s="121"/>
      <c r="AHT58" s="121"/>
      <c r="AHU58" s="121"/>
      <c r="AHV58" s="121"/>
      <c r="AHW58" s="121"/>
      <c r="AHX58" s="121"/>
      <c r="AHY58" s="121"/>
      <c r="AHZ58" s="121"/>
      <c r="AIA58" s="121"/>
      <c r="AIB58" s="121"/>
      <c r="AIC58" s="121"/>
      <c r="AID58" s="121"/>
      <c r="AIE58" s="121"/>
      <c r="AIF58" s="121"/>
      <c r="AIG58" s="121"/>
      <c r="AIH58" s="121"/>
      <c r="AII58" s="121"/>
      <c r="AIJ58" s="121"/>
      <c r="AIK58" s="121"/>
      <c r="AIL58" s="121"/>
      <c r="AIM58" s="121"/>
      <c r="AIN58" s="121"/>
      <c r="AIO58" s="121"/>
      <c r="AIP58" s="121"/>
      <c r="AIQ58" s="121"/>
      <c r="AIR58" s="121"/>
      <c r="AIS58" s="121"/>
      <c r="AIT58" s="121"/>
      <c r="AIU58" s="121"/>
      <c r="AIV58" s="121"/>
      <c r="AIW58" s="121"/>
      <c r="AIX58" s="121"/>
      <c r="AIY58" s="121"/>
      <c r="AIZ58" s="121"/>
      <c r="AJA58" s="121"/>
      <c r="AJB58" s="121"/>
      <c r="AJC58" s="121"/>
      <c r="AJD58" s="121"/>
      <c r="AJE58" s="121"/>
      <c r="AJF58" s="121"/>
      <c r="AJG58" s="121"/>
      <c r="AJH58" s="121"/>
      <c r="AJI58" s="121"/>
      <c r="AJJ58" s="121"/>
      <c r="AJK58" s="121"/>
      <c r="AJL58" s="121"/>
      <c r="AJM58" s="121"/>
      <c r="AJN58" s="121"/>
      <c r="AJO58" s="121"/>
      <c r="AJP58" s="121"/>
      <c r="AJQ58" s="121"/>
      <c r="AJR58" s="121"/>
      <c r="AJS58" s="121"/>
      <c r="AJT58" s="121"/>
      <c r="AJU58" s="121"/>
      <c r="AJV58" s="121"/>
      <c r="AJW58" s="121"/>
      <c r="AJX58" s="121"/>
      <c r="AJY58" s="121"/>
      <c r="AJZ58" s="121"/>
      <c r="AKA58" s="121"/>
      <c r="AKB58" s="121"/>
      <c r="AKC58" s="121"/>
      <c r="AKD58" s="121"/>
      <c r="AKE58" s="121"/>
      <c r="AKF58" s="121"/>
      <c r="AKG58" s="121"/>
      <c r="AKH58" s="121"/>
      <c r="AKI58" s="121"/>
      <c r="AKJ58" s="121"/>
      <c r="AKK58" s="121"/>
      <c r="AKL58" s="121"/>
      <c r="AKM58" s="121"/>
      <c r="AKN58" s="121"/>
      <c r="AKO58" s="121"/>
      <c r="AKP58" s="121"/>
      <c r="AKQ58" s="121"/>
      <c r="AKR58" s="121"/>
      <c r="AKS58" s="121"/>
      <c r="AKT58" s="121"/>
      <c r="AKU58" s="121"/>
      <c r="AKV58" s="121"/>
      <c r="AKW58" s="121"/>
      <c r="AKX58" s="121"/>
      <c r="AKY58" s="121"/>
      <c r="AKZ58" s="121"/>
      <c r="ALA58" s="121"/>
      <c r="ALB58" s="121"/>
      <c r="ALC58" s="121"/>
      <c r="ALD58" s="121"/>
      <c r="ALE58" s="121"/>
      <c r="ALF58" s="121"/>
      <c r="ALG58" s="121"/>
      <c r="ALH58" s="121"/>
      <c r="ALI58" s="121"/>
      <c r="ALJ58" s="121"/>
      <c r="ALK58" s="121"/>
      <c r="ALL58" s="121"/>
      <c r="ALM58" s="121"/>
      <c r="ALN58" s="121"/>
      <c r="ALO58" s="121"/>
      <c r="ALP58" s="121"/>
      <c r="ALQ58" s="121"/>
      <c r="ALR58" s="121"/>
      <c r="ALS58" s="121"/>
      <c r="ALT58" s="121"/>
      <c r="ALU58" s="121"/>
      <c r="ALV58" s="121"/>
      <c r="ALW58" s="121"/>
      <c r="ALX58" s="121"/>
      <c r="ALY58" s="121"/>
      <c r="ALZ58" s="121"/>
      <c r="AMA58" s="121"/>
      <c r="AMB58" s="121"/>
      <c r="AMC58" s="121"/>
      <c r="AMD58" s="121"/>
      <c r="AME58" s="121"/>
      <c r="AMF58" s="121"/>
      <c r="AMG58" s="121"/>
      <c r="AMH58" s="121"/>
      <c r="AMI58" s="121"/>
      <c r="AMJ58" s="121"/>
      <c r="AMK58" s="121"/>
      <c r="AML58" s="121"/>
      <c r="AMM58" s="121"/>
      <c r="AMN58" s="121"/>
      <c r="AMO58" s="121"/>
      <c r="AMP58" s="121"/>
      <c r="AMQ58" s="121"/>
      <c r="AMR58" s="121"/>
      <c r="AMS58" s="121"/>
      <c r="AMT58" s="121"/>
      <c r="AMU58" s="121"/>
      <c r="AMV58" s="121"/>
      <c r="AMW58" s="121"/>
      <c r="AMX58" s="121"/>
      <c r="AMY58" s="121"/>
      <c r="AMZ58" s="121"/>
      <c r="ANA58" s="121"/>
      <c r="ANB58" s="121"/>
      <c r="ANC58" s="121"/>
      <c r="AND58" s="121"/>
      <c r="ANE58" s="121"/>
      <c r="ANF58" s="121"/>
      <c r="ANG58" s="121"/>
      <c r="ANH58" s="121"/>
      <c r="ANI58" s="121"/>
      <c r="ANJ58" s="121"/>
      <c r="ANK58" s="121"/>
      <c r="ANL58" s="121"/>
      <c r="ANM58" s="121"/>
      <c r="ANN58" s="121"/>
      <c r="ANO58" s="121"/>
      <c r="ANP58" s="121"/>
      <c r="ANQ58" s="121"/>
      <c r="ANR58" s="121"/>
      <c r="ANS58" s="121"/>
      <c r="ANT58" s="121"/>
      <c r="ANU58" s="121"/>
      <c r="ANV58" s="121"/>
      <c r="ANW58" s="121"/>
      <c r="ANX58" s="121"/>
      <c r="ANY58" s="121"/>
      <c r="ANZ58" s="121"/>
      <c r="AOA58" s="121"/>
      <c r="AOB58" s="121"/>
      <c r="AOC58" s="121"/>
      <c r="AOD58" s="121"/>
      <c r="AOE58" s="121"/>
      <c r="AOF58" s="121"/>
      <c r="AOG58" s="121"/>
      <c r="AOH58" s="121"/>
      <c r="AOI58" s="121"/>
      <c r="AOJ58" s="121"/>
      <c r="AOK58" s="121"/>
      <c r="AOL58" s="121"/>
      <c r="AOM58" s="121"/>
      <c r="AON58" s="121"/>
      <c r="AOO58" s="121"/>
      <c r="AOP58" s="121"/>
      <c r="AOQ58" s="121"/>
      <c r="AOR58" s="121"/>
    </row>
    <row r="59" spans="1:1084" s="2" customFormat="1" ht="30" customHeight="1" x14ac:dyDescent="0.25">
      <c r="A59" s="40">
        <v>51</v>
      </c>
      <c r="B59" s="25" t="s">
        <v>146</v>
      </c>
      <c r="C59" s="40" t="s">
        <v>278</v>
      </c>
      <c r="D59" s="25" t="s">
        <v>147</v>
      </c>
      <c r="E59" s="25" t="s">
        <v>19</v>
      </c>
      <c r="F59" s="40" t="s">
        <v>261</v>
      </c>
      <c r="G59" s="62" t="s">
        <v>262</v>
      </c>
      <c r="H59" s="62" t="s">
        <v>262</v>
      </c>
      <c r="I59" s="42">
        <v>60000</v>
      </c>
      <c r="J59" s="45">
        <v>3486.68</v>
      </c>
      <c r="K59" s="42">
        <v>25</v>
      </c>
      <c r="L59" s="45">
        <f t="shared" si="17"/>
        <v>1722</v>
      </c>
      <c r="M59" s="42">
        <f t="shared" ref="M59:M77" si="62">I59*7.1%</f>
        <v>4260</v>
      </c>
      <c r="N59" s="42">
        <f t="shared" ref="N59:N76" si="63">I59*1.1%</f>
        <v>660.00000000000011</v>
      </c>
      <c r="O59" s="45">
        <f t="shared" si="57"/>
        <v>1824</v>
      </c>
      <c r="P59" s="42">
        <f t="shared" ref="P59:P76" si="64">I59*7.09%</f>
        <v>4254</v>
      </c>
      <c r="Q59" s="42">
        <f t="shared" ref="Q59:Q76" si="65">+L59+O59</f>
        <v>3546</v>
      </c>
      <c r="R59" s="42">
        <f>SUM(J59+K59+L59+O59)</f>
        <v>7057.68</v>
      </c>
      <c r="S59" s="42">
        <f>SUM(M59+N59+P59)</f>
        <v>9174</v>
      </c>
      <c r="T59" s="42">
        <f>I59-R59</f>
        <v>52942.32</v>
      </c>
      <c r="U59" s="46" t="s">
        <v>349</v>
      </c>
      <c r="V59" s="27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  <c r="ALC59" s="28"/>
      <c r="ALD59" s="28"/>
      <c r="ALE59" s="28"/>
      <c r="ALF59" s="28"/>
      <c r="ALG59" s="28"/>
      <c r="ALH59" s="28"/>
      <c r="ALI59" s="28"/>
      <c r="ALJ59" s="28"/>
      <c r="ALK59" s="28"/>
      <c r="ALL59" s="28"/>
      <c r="ALM59" s="28"/>
      <c r="ALN59" s="28"/>
      <c r="ALO59" s="28"/>
      <c r="ALP59" s="28"/>
      <c r="ALQ59" s="28"/>
      <c r="ALR59" s="28"/>
      <c r="ALS59" s="28"/>
      <c r="ALT59" s="28"/>
      <c r="ALU59" s="28"/>
      <c r="ALV59" s="28"/>
      <c r="ALW59" s="28"/>
      <c r="ALX59" s="28"/>
      <c r="ALY59" s="28"/>
      <c r="ALZ59" s="28"/>
      <c r="AMA59" s="28"/>
      <c r="AMB59" s="28"/>
      <c r="AMC59" s="28"/>
      <c r="AMD59" s="28"/>
      <c r="AME59" s="28"/>
      <c r="AMF59" s="28"/>
      <c r="AMG59" s="28"/>
      <c r="AMH59" s="28"/>
      <c r="AMI59" s="28"/>
      <c r="AMJ59" s="28"/>
      <c r="AMK59" s="28"/>
      <c r="AML59" s="28"/>
      <c r="AMM59" s="28"/>
      <c r="AMN59" s="28"/>
      <c r="AMO59" s="28"/>
      <c r="AMP59" s="28"/>
      <c r="AMQ59" s="28"/>
      <c r="AMR59" s="28"/>
      <c r="AMS59" s="28"/>
      <c r="AMT59" s="28"/>
      <c r="AMU59" s="28"/>
      <c r="AMV59" s="28"/>
      <c r="AMW59" s="28"/>
      <c r="AMX59" s="28"/>
      <c r="AMY59" s="28"/>
      <c r="AMZ59" s="28"/>
      <c r="ANA59" s="28"/>
      <c r="ANB59" s="28"/>
      <c r="ANC59" s="28"/>
      <c r="AND59" s="28"/>
      <c r="ANE59" s="28"/>
      <c r="ANF59" s="28"/>
      <c r="ANG59" s="28"/>
      <c r="ANH59" s="28"/>
      <c r="ANI59" s="28"/>
      <c r="ANJ59" s="28"/>
      <c r="ANK59" s="28"/>
      <c r="ANL59" s="28"/>
      <c r="ANM59" s="28"/>
      <c r="ANN59" s="28"/>
      <c r="ANO59" s="28"/>
      <c r="ANP59" s="28"/>
      <c r="ANQ59" s="28"/>
      <c r="ANR59" s="28"/>
      <c r="ANS59" s="28"/>
      <c r="ANT59" s="28"/>
      <c r="ANU59" s="28"/>
      <c r="ANV59" s="28"/>
      <c r="ANW59" s="28"/>
      <c r="ANX59" s="28"/>
      <c r="ANY59" s="28"/>
      <c r="ANZ59" s="28"/>
      <c r="AOA59" s="28"/>
      <c r="AOB59" s="28"/>
      <c r="AOC59" s="28"/>
      <c r="AOD59" s="28"/>
      <c r="AOE59" s="28"/>
      <c r="AOF59" s="28"/>
      <c r="AOG59" s="28"/>
      <c r="AOH59" s="28"/>
      <c r="AOI59" s="28"/>
      <c r="AOJ59" s="28"/>
      <c r="AOK59" s="28"/>
      <c r="AOL59" s="28"/>
      <c r="AOM59" s="28"/>
      <c r="AON59" s="28"/>
      <c r="AOO59" s="28"/>
      <c r="AOP59" s="28"/>
      <c r="AOQ59" s="28"/>
      <c r="AOR59" s="28"/>
    </row>
    <row r="60" spans="1:1084" s="2" customFormat="1" ht="30" customHeight="1" x14ac:dyDescent="0.25">
      <c r="A60" s="40">
        <v>52</v>
      </c>
      <c r="B60" s="25" t="s">
        <v>24</v>
      </c>
      <c r="C60" s="40" t="s">
        <v>279</v>
      </c>
      <c r="D60" s="25" t="s">
        <v>312</v>
      </c>
      <c r="E60" s="25" t="s">
        <v>1</v>
      </c>
      <c r="F60" s="40" t="s">
        <v>261</v>
      </c>
      <c r="G60" s="62" t="s">
        <v>262</v>
      </c>
      <c r="H60" s="62" t="s">
        <v>262</v>
      </c>
      <c r="I60" s="42">
        <v>55000</v>
      </c>
      <c r="J60" s="45">
        <v>2559.6799999999998</v>
      </c>
      <c r="K60" s="42">
        <v>25</v>
      </c>
      <c r="L60" s="45">
        <f t="shared" si="17"/>
        <v>1578.5</v>
      </c>
      <c r="M60" s="42">
        <f t="shared" si="62"/>
        <v>3904.9999999999995</v>
      </c>
      <c r="N60" s="42">
        <f t="shared" si="63"/>
        <v>605.00000000000011</v>
      </c>
      <c r="O60" s="45">
        <f t="shared" si="57"/>
        <v>1672</v>
      </c>
      <c r="P60" s="42">
        <f t="shared" si="64"/>
        <v>3899.5000000000005</v>
      </c>
      <c r="Q60" s="42">
        <f t="shared" si="65"/>
        <v>3250.5</v>
      </c>
      <c r="R60" s="42">
        <f>SUM(J60+K60+L60+O60)</f>
        <v>5835.18</v>
      </c>
      <c r="S60" s="42">
        <f>SUM(M60+N60+P60)</f>
        <v>8409.5</v>
      </c>
      <c r="T60" s="42">
        <f>I60-R60</f>
        <v>49164.82</v>
      </c>
      <c r="U60" s="46" t="s">
        <v>349</v>
      </c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  <c r="ALC60" s="28"/>
      <c r="ALD60" s="28"/>
      <c r="ALE60" s="28"/>
      <c r="ALF60" s="28"/>
      <c r="ALG60" s="28"/>
      <c r="ALH60" s="28"/>
      <c r="ALI60" s="28"/>
      <c r="ALJ60" s="28"/>
      <c r="ALK60" s="28"/>
      <c r="ALL60" s="28"/>
      <c r="ALM60" s="28"/>
      <c r="ALN60" s="28"/>
      <c r="ALO60" s="28"/>
      <c r="ALP60" s="28"/>
      <c r="ALQ60" s="28"/>
      <c r="ALR60" s="28"/>
      <c r="ALS60" s="28"/>
      <c r="ALT60" s="28"/>
      <c r="ALU60" s="28"/>
      <c r="ALV60" s="28"/>
      <c r="ALW60" s="28"/>
      <c r="ALX60" s="28"/>
      <c r="ALY60" s="28"/>
      <c r="ALZ60" s="28"/>
      <c r="AMA60" s="28"/>
      <c r="AMB60" s="28"/>
      <c r="AMC60" s="28"/>
      <c r="AMD60" s="28"/>
      <c r="AME60" s="28"/>
      <c r="AMF60" s="28"/>
      <c r="AMG60" s="28"/>
      <c r="AMH60" s="28"/>
      <c r="AMI60" s="28"/>
      <c r="AMJ60" s="28"/>
      <c r="AMK60" s="28"/>
      <c r="AML60" s="28"/>
      <c r="AMM60" s="28"/>
      <c r="AMN60" s="28"/>
      <c r="AMO60" s="28"/>
      <c r="AMP60" s="28"/>
      <c r="AMQ60" s="28"/>
      <c r="AMR60" s="28"/>
      <c r="AMS60" s="28"/>
      <c r="AMT60" s="28"/>
      <c r="AMU60" s="28"/>
      <c r="AMV60" s="28"/>
      <c r="AMW60" s="28"/>
      <c r="AMX60" s="28"/>
      <c r="AMY60" s="28"/>
      <c r="AMZ60" s="28"/>
      <c r="ANA60" s="28"/>
      <c r="ANB60" s="28"/>
      <c r="ANC60" s="28"/>
      <c r="AND60" s="28"/>
      <c r="ANE60" s="28"/>
      <c r="ANF60" s="28"/>
      <c r="ANG60" s="28"/>
      <c r="ANH60" s="28"/>
      <c r="ANI60" s="28"/>
      <c r="ANJ60" s="28"/>
      <c r="ANK60" s="28"/>
      <c r="ANL60" s="28"/>
      <c r="ANM60" s="28"/>
      <c r="ANN60" s="28"/>
      <c r="ANO60" s="28"/>
      <c r="ANP60" s="28"/>
      <c r="ANQ60" s="28"/>
      <c r="ANR60" s="28"/>
      <c r="ANS60" s="28"/>
      <c r="ANT60" s="28"/>
      <c r="ANU60" s="28"/>
      <c r="ANV60" s="28"/>
      <c r="ANW60" s="28"/>
      <c r="ANX60" s="28"/>
      <c r="ANY60" s="28"/>
      <c r="ANZ60" s="28"/>
      <c r="AOA60" s="28"/>
      <c r="AOB60" s="28"/>
      <c r="AOC60" s="28"/>
      <c r="AOD60" s="28"/>
      <c r="AOE60" s="28"/>
      <c r="AOF60" s="28"/>
      <c r="AOG60" s="28"/>
      <c r="AOH60" s="28"/>
      <c r="AOI60" s="28"/>
      <c r="AOJ60" s="28"/>
      <c r="AOK60" s="28"/>
      <c r="AOL60" s="28"/>
      <c r="AOM60" s="28"/>
      <c r="AON60" s="28"/>
      <c r="AOO60" s="28"/>
      <c r="AOP60" s="28"/>
      <c r="AOQ60" s="28"/>
      <c r="AOR60" s="28"/>
    </row>
    <row r="61" spans="1:1084" s="2" customFormat="1" ht="30" customHeight="1" x14ac:dyDescent="0.25">
      <c r="A61" s="40">
        <v>53</v>
      </c>
      <c r="B61" s="25" t="s">
        <v>358</v>
      </c>
      <c r="C61" s="40" t="s">
        <v>278</v>
      </c>
      <c r="D61" s="25" t="s">
        <v>312</v>
      </c>
      <c r="E61" s="25" t="s">
        <v>359</v>
      </c>
      <c r="F61" s="40" t="s">
        <v>261</v>
      </c>
      <c r="G61" s="62" t="s">
        <v>262</v>
      </c>
      <c r="H61" s="62" t="s">
        <v>262</v>
      </c>
      <c r="I61" s="42">
        <v>61000</v>
      </c>
      <c r="J61" s="45">
        <v>3674.86</v>
      </c>
      <c r="K61" s="42">
        <v>25</v>
      </c>
      <c r="L61" s="45">
        <f t="shared" si="17"/>
        <v>1750.7</v>
      </c>
      <c r="M61" s="42">
        <f t="shared" si="62"/>
        <v>4331</v>
      </c>
      <c r="N61" s="42">
        <f t="shared" si="63"/>
        <v>671.00000000000011</v>
      </c>
      <c r="O61" s="45">
        <f t="shared" si="57"/>
        <v>1854.4</v>
      </c>
      <c r="P61" s="42">
        <f t="shared" si="64"/>
        <v>4324.9000000000005</v>
      </c>
      <c r="Q61" s="42">
        <f t="shared" si="65"/>
        <v>3605.1000000000004</v>
      </c>
      <c r="R61" s="42">
        <f>SUM(J61+K61+L61+O61)</f>
        <v>7304.9600000000009</v>
      </c>
      <c r="S61" s="42">
        <f>SUM(M61+N61+P61)</f>
        <v>9326.9000000000015</v>
      </c>
      <c r="T61" s="42">
        <f>I61-R61</f>
        <v>53695.040000000001</v>
      </c>
      <c r="U61" s="46" t="s">
        <v>349</v>
      </c>
      <c r="V61" s="27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  <c r="ALC61" s="28"/>
      <c r="ALD61" s="28"/>
      <c r="ALE61" s="28"/>
      <c r="ALF61" s="28"/>
      <c r="ALG61" s="28"/>
      <c r="ALH61" s="28"/>
      <c r="ALI61" s="28"/>
      <c r="ALJ61" s="28"/>
      <c r="ALK61" s="28"/>
      <c r="ALL61" s="28"/>
      <c r="ALM61" s="28"/>
      <c r="ALN61" s="28"/>
      <c r="ALO61" s="28"/>
      <c r="ALP61" s="28"/>
      <c r="ALQ61" s="28"/>
      <c r="ALR61" s="28"/>
      <c r="ALS61" s="28"/>
      <c r="ALT61" s="28"/>
      <c r="ALU61" s="28"/>
      <c r="ALV61" s="28"/>
      <c r="ALW61" s="28"/>
      <c r="ALX61" s="28"/>
      <c r="ALY61" s="28"/>
      <c r="ALZ61" s="28"/>
      <c r="AMA61" s="28"/>
      <c r="AMB61" s="28"/>
      <c r="AMC61" s="28"/>
      <c r="AMD61" s="28"/>
      <c r="AME61" s="28"/>
      <c r="AMF61" s="28"/>
      <c r="AMG61" s="28"/>
      <c r="AMH61" s="28"/>
      <c r="AMI61" s="28"/>
      <c r="AMJ61" s="28"/>
      <c r="AMK61" s="28"/>
      <c r="AML61" s="28"/>
      <c r="AMM61" s="28"/>
      <c r="AMN61" s="28"/>
      <c r="AMO61" s="28"/>
      <c r="AMP61" s="28"/>
      <c r="AMQ61" s="28"/>
      <c r="AMR61" s="28"/>
      <c r="AMS61" s="28"/>
      <c r="AMT61" s="28"/>
      <c r="AMU61" s="28"/>
      <c r="AMV61" s="28"/>
      <c r="AMW61" s="28"/>
      <c r="AMX61" s="28"/>
      <c r="AMY61" s="28"/>
      <c r="AMZ61" s="28"/>
      <c r="ANA61" s="28"/>
      <c r="ANB61" s="28"/>
      <c r="ANC61" s="28"/>
      <c r="AND61" s="28"/>
      <c r="ANE61" s="28"/>
      <c r="ANF61" s="28"/>
      <c r="ANG61" s="28"/>
      <c r="ANH61" s="28"/>
      <c r="ANI61" s="28"/>
      <c r="ANJ61" s="28"/>
      <c r="ANK61" s="28"/>
      <c r="ANL61" s="28"/>
      <c r="ANM61" s="28"/>
      <c r="ANN61" s="28"/>
      <c r="ANO61" s="28"/>
      <c r="ANP61" s="28"/>
      <c r="ANQ61" s="28"/>
      <c r="ANR61" s="28"/>
      <c r="ANS61" s="28"/>
      <c r="ANT61" s="28"/>
      <c r="ANU61" s="28"/>
      <c r="ANV61" s="28"/>
      <c r="ANW61" s="28"/>
      <c r="ANX61" s="28"/>
      <c r="ANY61" s="28"/>
      <c r="ANZ61" s="28"/>
      <c r="AOA61" s="28"/>
      <c r="AOB61" s="28"/>
      <c r="AOC61" s="28"/>
      <c r="AOD61" s="28"/>
      <c r="AOE61" s="28"/>
      <c r="AOF61" s="28"/>
      <c r="AOG61" s="28"/>
      <c r="AOH61" s="28"/>
      <c r="AOI61" s="28"/>
      <c r="AOJ61" s="28"/>
      <c r="AOK61" s="28"/>
      <c r="AOL61" s="28"/>
      <c r="AOM61" s="28"/>
      <c r="AON61" s="28"/>
      <c r="AOO61" s="28"/>
      <c r="AOP61" s="28"/>
      <c r="AOQ61" s="28"/>
      <c r="AOR61" s="28"/>
    </row>
    <row r="62" spans="1:1084" s="2" customFormat="1" ht="30" customHeight="1" x14ac:dyDescent="0.25">
      <c r="A62" s="40">
        <v>54</v>
      </c>
      <c r="B62" s="37" t="s">
        <v>346</v>
      </c>
      <c r="C62" s="57" t="s">
        <v>278</v>
      </c>
      <c r="D62" s="37" t="s">
        <v>312</v>
      </c>
      <c r="E62" s="37" t="s">
        <v>241</v>
      </c>
      <c r="F62" s="57" t="s">
        <v>261</v>
      </c>
      <c r="G62" s="65" t="s">
        <v>262</v>
      </c>
      <c r="H62" s="65" t="s">
        <v>262</v>
      </c>
      <c r="I62" s="45">
        <v>46000</v>
      </c>
      <c r="J62" s="45">
        <v>1289.46</v>
      </c>
      <c r="K62" s="45">
        <v>25</v>
      </c>
      <c r="L62" s="45">
        <f>I62*2.87%</f>
        <v>1320.2</v>
      </c>
      <c r="M62" s="45">
        <f>I62*7.1%</f>
        <v>3265.9999999999995</v>
      </c>
      <c r="N62" s="45">
        <f>I62*1.1%</f>
        <v>506.00000000000006</v>
      </c>
      <c r="O62" s="45">
        <f>I62*3.04%</f>
        <v>1398.4</v>
      </c>
      <c r="P62" s="45">
        <f>I62*7.09%</f>
        <v>3261.4</v>
      </c>
      <c r="Q62" s="45">
        <f>+L62+O62</f>
        <v>2718.6000000000004</v>
      </c>
      <c r="R62" s="45">
        <f>SUM(J62+K62+L62+O62)</f>
        <v>4033.06</v>
      </c>
      <c r="S62" s="45">
        <f>SUM(M62+N62+P62)</f>
        <v>7033.4</v>
      </c>
      <c r="T62" s="45">
        <f>I62-R62</f>
        <v>41966.94</v>
      </c>
      <c r="U62" s="51" t="s">
        <v>349</v>
      </c>
      <c r="V62" s="27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  <c r="ALC62" s="28"/>
      <c r="ALD62" s="28"/>
      <c r="ALE62" s="28"/>
      <c r="ALF62" s="28"/>
      <c r="ALG62" s="28"/>
      <c r="ALH62" s="28"/>
      <c r="ALI62" s="28"/>
      <c r="ALJ62" s="28"/>
      <c r="ALK62" s="28"/>
      <c r="ALL62" s="28"/>
      <c r="ALM62" s="28"/>
      <c r="ALN62" s="28"/>
      <c r="ALO62" s="28"/>
      <c r="ALP62" s="28"/>
      <c r="ALQ62" s="28"/>
      <c r="ALR62" s="28"/>
      <c r="ALS62" s="28"/>
      <c r="ALT62" s="28"/>
      <c r="ALU62" s="28"/>
      <c r="ALV62" s="28"/>
      <c r="ALW62" s="28"/>
      <c r="ALX62" s="28"/>
      <c r="ALY62" s="28"/>
      <c r="ALZ62" s="28"/>
      <c r="AMA62" s="28"/>
      <c r="AMB62" s="28"/>
      <c r="AMC62" s="28"/>
      <c r="AMD62" s="28"/>
      <c r="AME62" s="28"/>
      <c r="AMF62" s="28"/>
      <c r="AMG62" s="28"/>
      <c r="AMH62" s="28"/>
      <c r="AMI62" s="28"/>
      <c r="AMJ62" s="28"/>
      <c r="AMK62" s="28"/>
      <c r="AML62" s="28"/>
      <c r="AMM62" s="28"/>
      <c r="AMN62" s="28"/>
      <c r="AMO62" s="28"/>
      <c r="AMP62" s="28"/>
      <c r="AMQ62" s="28"/>
      <c r="AMR62" s="28"/>
      <c r="AMS62" s="28"/>
      <c r="AMT62" s="28"/>
      <c r="AMU62" s="28"/>
      <c r="AMV62" s="28"/>
      <c r="AMW62" s="28"/>
      <c r="AMX62" s="28"/>
      <c r="AMY62" s="28"/>
      <c r="AMZ62" s="28"/>
      <c r="ANA62" s="28"/>
      <c r="ANB62" s="28"/>
      <c r="ANC62" s="28"/>
      <c r="AND62" s="28"/>
      <c r="ANE62" s="28"/>
      <c r="ANF62" s="28"/>
      <c r="ANG62" s="28"/>
      <c r="ANH62" s="28"/>
      <c r="ANI62" s="28"/>
      <c r="ANJ62" s="28"/>
      <c r="ANK62" s="28"/>
      <c r="ANL62" s="28"/>
      <c r="ANM62" s="28"/>
      <c r="ANN62" s="28"/>
      <c r="ANO62" s="28"/>
      <c r="ANP62" s="28"/>
      <c r="ANQ62" s="28"/>
      <c r="ANR62" s="28"/>
      <c r="ANS62" s="28"/>
      <c r="ANT62" s="28"/>
      <c r="ANU62" s="28"/>
      <c r="ANV62" s="28"/>
      <c r="ANW62" s="28"/>
      <c r="ANX62" s="28"/>
      <c r="ANY62" s="28"/>
      <c r="ANZ62" s="28"/>
      <c r="AOA62" s="28"/>
      <c r="AOB62" s="28"/>
      <c r="AOC62" s="28"/>
      <c r="AOD62" s="28"/>
      <c r="AOE62" s="28"/>
      <c r="AOF62" s="28"/>
      <c r="AOG62" s="28"/>
      <c r="AOH62" s="28"/>
      <c r="AOI62" s="28"/>
      <c r="AOJ62" s="28"/>
      <c r="AOK62" s="28"/>
      <c r="AOL62" s="28"/>
      <c r="AOM62" s="28"/>
      <c r="AON62" s="28"/>
      <c r="AOO62" s="28"/>
      <c r="AOP62" s="28"/>
      <c r="AOQ62" s="28"/>
      <c r="AOR62" s="28"/>
    </row>
    <row r="63" spans="1:1084" s="2" customFormat="1" ht="30" customHeight="1" x14ac:dyDescent="0.25">
      <c r="A63" s="40">
        <v>55</v>
      </c>
      <c r="B63" s="25" t="s">
        <v>296</v>
      </c>
      <c r="C63" s="40" t="s">
        <v>279</v>
      </c>
      <c r="D63" s="25" t="s">
        <v>62</v>
      </c>
      <c r="E63" s="25" t="s">
        <v>71</v>
      </c>
      <c r="F63" s="40" t="s">
        <v>261</v>
      </c>
      <c r="G63" s="62" t="s">
        <v>262</v>
      </c>
      <c r="H63" s="62" t="s">
        <v>262</v>
      </c>
      <c r="I63" s="42">
        <v>45000</v>
      </c>
      <c r="J63" s="45">
        <v>1148.33</v>
      </c>
      <c r="K63" s="42">
        <v>25</v>
      </c>
      <c r="L63" s="45">
        <f t="shared" ref="L63" si="66">I63*2.87%</f>
        <v>1291.5</v>
      </c>
      <c r="M63" s="42">
        <f t="shared" si="62"/>
        <v>3194.9999999999995</v>
      </c>
      <c r="N63" s="42">
        <f t="shared" si="63"/>
        <v>495.00000000000006</v>
      </c>
      <c r="O63" s="45">
        <f t="shared" si="57"/>
        <v>1368</v>
      </c>
      <c r="P63" s="42">
        <f t="shared" si="64"/>
        <v>3190.5</v>
      </c>
      <c r="Q63" s="42">
        <f t="shared" si="65"/>
        <v>2659.5</v>
      </c>
      <c r="R63" s="42">
        <f t="shared" ref="R63" si="67">SUM(J63+K63+L63+O63)</f>
        <v>3832.83</v>
      </c>
      <c r="S63" s="42">
        <f t="shared" ref="S63" si="68">SUM(M63+N63+P63)</f>
        <v>6880.5</v>
      </c>
      <c r="T63" s="42">
        <f t="shared" ref="T63" si="69">I63-R63</f>
        <v>41167.17</v>
      </c>
      <c r="U63" s="46" t="s">
        <v>349</v>
      </c>
      <c r="V63" s="27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  <c r="ALC63" s="28"/>
      <c r="ALD63" s="28"/>
      <c r="ALE63" s="28"/>
      <c r="ALF63" s="28"/>
      <c r="ALG63" s="28"/>
      <c r="ALH63" s="28"/>
      <c r="ALI63" s="28"/>
      <c r="ALJ63" s="28"/>
      <c r="ALK63" s="28"/>
      <c r="ALL63" s="28"/>
      <c r="ALM63" s="28"/>
      <c r="ALN63" s="28"/>
      <c r="ALO63" s="28"/>
      <c r="ALP63" s="28"/>
      <c r="ALQ63" s="28"/>
      <c r="ALR63" s="28"/>
      <c r="ALS63" s="28"/>
      <c r="ALT63" s="28"/>
      <c r="ALU63" s="28"/>
      <c r="ALV63" s="28"/>
      <c r="ALW63" s="28"/>
      <c r="ALX63" s="28"/>
      <c r="ALY63" s="28"/>
      <c r="ALZ63" s="28"/>
      <c r="AMA63" s="28"/>
      <c r="AMB63" s="28"/>
      <c r="AMC63" s="28"/>
      <c r="AMD63" s="28"/>
      <c r="AME63" s="28"/>
      <c r="AMF63" s="28"/>
      <c r="AMG63" s="28"/>
      <c r="AMH63" s="28"/>
      <c r="AMI63" s="28"/>
      <c r="AMJ63" s="28"/>
      <c r="AMK63" s="28"/>
      <c r="AML63" s="28"/>
      <c r="AMM63" s="28"/>
      <c r="AMN63" s="28"/>
      <c r="AMO63" s="28"/>
      <c r="AMP63" s="28"/>
      <c r="AMQ63" s="28"/>
      <c r="AMR63" s="28"/>
      <c r="AMS63" s="28"/>
      <c r="AMT63" s="28"/>
      <c r="AMU63" s="28"/>
      <c r="AMV63" s="28"/>
      <c r="AMW63" s="28"/>
      <c r="AMX63" s="28"/>
      <c r="AMY63" s="28"/>
      <c r="AMZ63" s="28"/>
      <c r="ANA63" s="28"/>
      <c r="ANB63" s="28"/>
      <c r="ANC63" s="28"/>
      <c r="AND63" s="28"/>
      <c r="ANE63" s="28"/>
      <c r="ANF63" s="28"/>
      <c r="ANG63" s="28"/>
      <c r="ANH63" s="28"/>
      <c r="ANI63" s="28"/>
      <c r="ANJ63" s="28"/>
      <c r="ANK63" s="28"/>
      <c r="ANL63" s="28"/>
      <c r="ANM63" s="28"/>
      <c r="ANN63" s="28"/>
      <c r="ANO63" s="28"/>
      <c r="ANP63" s="28"/>
      <c r="ANQ63" s="28"/>
      <c r="ANR63" s="28"/>
      <c r="ANS63" s="28"/>
      <c r="ANT63" s="28"/>
      <c r="ANU63" s="28"/>
      <c r="ANV63" s="28"/>
      <c r="ANW63" s="28"/>
      <c r="ANX63" s="28"/>
      <c r="ANY63" s="28"/>
      <c r="ANZ63" s="28"/>
      <c r="AOA63" s="28"/>
      <c r="AOB63" s="28"/>
      <c r="AOC63" s="28"/>
      <c r="AOD63" s="28"/>
      <c r="AOE63" s="28"/>
      <c r="AOF63" s="28"/>
      <c r="AOG63" s="28"/>
      <c r="AOH63" s="28"/>
      <c r="AOI63" s="28"/>
      <c r="AOJ63" s="28"/>
      <c r="AOK63" s="28"/>
      <c r="AOL63" s="28"/>
      <c r="AOM63" s="28"/>
      <c r="AON63" s="28"/>
      <c r="AOO63" s="28"/>
      <c r="AOP63" s="28"/>
      <c r="AOQ63" s="28"/>
      <c r="AOR63" s="28"/>
    </row>
    <row r="64" spans="1:1084" s="2" customFormat="1" ht="30" customHeight="1" x14ac:dyDescent="0.25">
      <c r="A64" s="40">
        <v>56</v>
      </c>
      <c r="B64" s="25" t="s">
        <v>244</v>
      </c>
      <c r="C64" s="40" t="s">
        <v>278</v>
      </c>
      <c r="D64" s="25" t="s">
        <v>312</v>
      </c>
      <c r="E64" s="25" t="s">
        <v>65</v>
      </c>
      <c r="F64" s="40" t="s">
        <v>261</v>
      </c>
      <c r="G64" s="62" t="s">
        <v>262</v>
      </c>
      <c r="H64" s="62" t="s">
        <v>262</v>
      </c>
      <c r="I64" s="42">
        <v>46000</v>
      </c>
      <c r="J64" s="45">
        <v>1032.1400000000001</v>
      </c>
      <c r="K64" s="42">
        <v>25</v>
      </c>
      <c r="L64" s="45">
        <f t="shared" si="17"/>
        <v>1320.2</v>
      </c>
      <c r="M64" s="42">
        <f>I64*7.1%</f>
        <v>3265.9999999999995</v>
      </c>
      <c r="N64" s="42">
        <f>I64*1.1%</f>
        <v>506.00000000000006</v>
      </c>
      <c r="O64" s="45">
        <f>I64*3.04%</f>
        <v>1398.4</v>
      </c>
      <c r="P64" s="42">
        <f>I64*7.09%</f>
        <v>3261.4</v>
      </c>
      <c r="Q64" s="42">
        <f>+L64+O64</f>
        <v>2718.6000000000004</v>
      </c>
      <c r="R64" s="42">
        <f t="shared" ref="R64:R68" si="70">SUM(J64+K64+L64+O64)</f>
        <v>3775.7400000000002</v>
      </c>
      <c r="S64" s="42">
        <f t="shared" ref="S64:S68" si="71">SUM(M64+N64+P64)</f>
        <v>7033.4</v>
      </c>
      <c r="T64" s="42">
        <f t="shared" ref="T64:T68" si="72">I64-R64</f>
        <v>42224.26</v>
      </c>
      <c r="U64" s="46" t="s">
        <v>349</v>
      </c>
      <c r="V64" s="27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  <c r="ALC64" s="28"/>
      <c r="ALD64" s="28"/>
      <c r="ALE64" s="28"/>
      <c r="ALF64" s="28"/>
      <c r="ALG64" s="28"/>
      <c r="ALH64" s="28"/>
      <c r="ALI64" s="28"/>
      <c r="ALJ64" s="28"/>
      <c r="ALK64" s="28"/>
      <c r="ALL64" s="28"/>
      <c r="ALM64" s="28"/>
      <c r="ALN64" s="28"/>
      <c r="ALO64" s="28"/>
      <c r="ALP64" s="28"/>
      <c r="ALQ64" s="28"/>
      <c r="ALR64" s="28"/>
      <c r="ALS64" s="28"/>
      <c r="ALT64" s="28"/>
      <c r="ALU64" s="28"/>
      <c r="ALV64" s="28"/>
      <c r="ALW64" s="28"/>
      <c r="ALX64" s="28"/>
      <c r="ALY64" s="28"/>
      <c r="ALZ64" s="28"/>
      <c r="AMA64" s="28"/>
      <c r="AMB64" s="28"/>
      <c r="AMC64" s="28"/>
      <c r="AMD64" s="28"/>
      <c r="AME64" s="28"/>
      <c r="AMF64" s="28"/>
      <c r="AMG64" s="28"/>
      <c r="AMH64" s="28"/>
      <c r="AMI64" s="28"/>
      <c r="AMJ64" s="28"/>
      <c r="AMK64" s="28"/>
      <c r="AML64" s="28"/>
      <c r="AMM64" s="28"/>
      <c r="AMN64" s="28"/>
      <c r="AMO64" s="28"/>
      <c r="AMP64" s="28"/>
      <c r="AMQ64" s="28"/>
      <c r="AMR64" s="28"/>
      <c r="AMS64" s="28"/>
      <c r="AMT64" s="28"/>
      <c r="AMU64" s="28"/>
      <c r="AMV64" s="28"/>
      <c r="AMW64" s="28"/>
      <c r="AMX64" s="28"/>
      <c r="AMY64" s="28"/>
      <c r="AMZ64" s="28"/>
      <c r="ANA64" s="28"/>
      <c r="ANB64" s="28"/>
      <c r="ANC64" s="28"/>
      <c r="AND64" s="28"/>
      <c r="ANE64" s="28"/>
      <c r="ANF64" s="28"/>
      <c r="ANG64" s="28"/>
      <c r="ANH64" s="28"/>
      <c r="ANI64" s="28"/>
      <c r="ANJ64" s="28"/>
      <c r="ANK64" s="28"/>
      <c r="ANL64" s="28"/>
      <c r="ANM64" s="28"/>
      <c r="ANN64" s="28"/>
      <c r="ANO64" s="28"/>
      <c r="ANP64" s="28"/>
      <c r="ANQ64" s="28"/>
      <c r="ANR64" s="28"/>
      <c r="ANS64" s="28"/>
      <c r="ANT64" s="28"/>
      <c r="ANU64" s="28"/>
      <c r="ANV64" s="28"/>
      <c r="ANW64" s="28"/>
      <c r="ANX64" s="28"/>
      <c r="ANY64" s="28"/>
      <c r="ANZ64" s="28"/>
      <c r="AOA64" s="28"/>
      <c r="AOB64" s="28"/>
      <c r="AOC64" s="28"/>
      <c r="AOD64" s="28"/>
      <c r="AOE64" s="28"/>
      <c r="AOF64" s="28"/>
      <c r="AOG64" s="28"/>
      <c r="AOH64" s="28"/>
      <c r="AOI64" s="28"/>
      <c r="AOJ64" s="28"/>
      <c r="AOK64" s="28"/>
      <c r="AOL64" s="28"/>
      <c r="AOM64" s="28"/>
      <c r="AON64" s="28"/>
      <c r="AOO64" s="28"/>
      <c r="AOP64" s="28"/>
      <c r="AOQ64" s="28"/>
      <c r="AOR64" s="28"/>
    </row>
    <row r="65" spans="1:1084" s="33" customFormat="1" ht="30" customHeight="1" x14ac:dyDescent="0.25">
      <c r="A65" s="40">
        <v>57</v>
      </c>
      <c r="B65" s="25" t="s">
        <v>310</v>
      </c>
      <c r="C65" s="40" t="s">
        <v>279</v>
      </c>
      <c r="D65" s="25" t="s">
        <v>312</v>
      </c>
      <c r="E65" s="25" t="s">
        <v>311</v>
      </c>
      <c r="F65" s="40" t="s">
        <v>261</v>
      </c>
      <c r="G65" s="62" t="s">
        <v>262</v>
      </c>
      <c r="H65" s="62" t="s">
        <v>262</v>
      </c>
      <c r="I65" s="42">
        <v>65000</v>
      </c>
      <c r="J65" s="45">
        <v>4084.48</v>
      </c>
      <c r="K65" s="42">
        <v>25</v>
      </c>
      <c r="L65" s="45">
        <f t="shared" si="17"/>
        <v>1865.5</v>
      </c>
      <c r="M65" s="42">
        <f>I65*7.1%</f>
        <v>4615</v>
      </c>
      <c r="N65" s="42">
        <f>I65*1.1%</f>
        <v>715.00000000000011</v>
      </c>
      <c r="O65" s="45">
        <f>I65*3.04%</f>
        <v>1976</v>
      </c>
      <c r="P65" s="42">
        <f>I65*7.09%</f>
        <v>4608.5</v>
      </c>
      <c r="Q65" s="42">
        <f>+L65+O65</f>
        <v>3841.5</v>
      </c>
      <c r="R65" s="42">
        <f>SUM(J65+K65+L65+O65)</f>
        <v>7950.98</v>
      </c>
      <c r="S65" s="42">
        <f>SUM(M65+N65+P65)</f>
        <v>9938.5</v>
      </c>
      <c r="T65" s="42">
        <f>I65-R65</f>
        <v>57049.020000000004</v>
      </c>
      <c r="U65" s="46" t="s">
        <v>349</v>
      </c>
      <c r="V65" s="27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  <c r="ALC65" s="28"/>
      <c r="ALD65" s="28"/>
      <c r="ALE65" s="28"/>
      <c r="ALF65" s="28"/>
      <c r="ALG65" s="28"/>
      <c r="ALH65" s="28"/>
      <c r="ALI65" s="28"/>
      <c r="ALJ65" s="28"/>
      <c r="ALK65" s="28"/>
      <c r="ALL65" s="28"/>
      <c r="ALM65" s="28"/>
      <c r="ALN65" s="28"/>
      <c r="ALO65" s="28"/>
      <c r="ALP65" s="28"/>
      <c r="ALQ65" s="28"/>
      <c r="ALR65" s="28"/>
      <c r="ALS65" s="28"/>
      <c r="ALT65" s="28"/>
      <c r="ALU65" s="28"/>
      <c r="ALV65" s="28"/>
      <c r="ALW65" s="28"/>
      <c r="ALX65" s="28"/>
      <c r="ALY65" s="28"/>
      <c r="ALZ65" s="28"/>
      <c r="AMA65" s="28"/>
      <c r="AMB65" s="28"/>
      <c r="AMC65" s="28"/>
      <c r="AMD65" s="28"/>
      <c r="AME65" s="28"/>
      <c r="AMF65" s="28"/>
      <c r="AMG65" s="28"/>
      <c r="AMH65" s="28"/>
      <c r="AMI65" s="28"/>
      <c r="AMJ65" s="28"/>
      <c r="AMK65" s="28"/>
      <c r="AML65" s="28"/>
      <c r="AMM65" s="28"/>
      <c r="AMN65" s="28"/>
      <c r="AMO65" s="28"/>
      <c r="AMP65" s="28"/>
      <c r="AMQ65" s="28"/>
      <c r="AMR65" s="28"/>
      <c r="AMS65" s="28"/>
      <c r="AMT65" s="28"/>
      <c r="AMU65" s="28"/>
      <c r="AMV65" s="28"/>
      <c r="AMW65" s="28"/>
      <c r="AMX65" s="28"/>
      <c r="AMY65" s="28"/>
      <c r="AMZ65" s="28"/>
      <c r="ANA65" s="28"/>
      <c r="ANB65" s="28"/>
      <c r="ANC65" s="28"/>
      <c r="AND65" s="28"/>
      <c r="ANE65" s="28"/>
      <c r="ANF65" s="28"/>
      <c r="ANG65" s="28"/>
      <c r="ANH65" s="28"/>
      <c r="ANI65" s="28"/>
      <c r="ANJ65" s="28"/>
      <c r="ANK65" s="28"/>
      <c r="ANL65" s="28"/>
      <c r="ANM65" s="28"/>
      <c r="ANN65" s="28"/>
      <c r="ANO65" s="28"/>
      <c r="ANP65" s="28"/>
      <c r="ANQ65" s="28"/>
      <c r="ANR65" s="28"/>
      <c r="ANS65" s="28"/>
      <c r="ANT65" s="28"/>
      <c r="ANU65" s="28"/>
      <c r="ANV65" s="28"/>
      <c r="ANW65" s="28"/>
      <c r="ANX65" s="28"/>
      <c r="ANY65" s="28"/>
      <c r="ANZ65" s="28"/>
      <c r="AOA65" s="28"/>
      <c r="AOB65" s="28"/>
      <c r="AOC65" s="28"/>
      <c r="AOD65" s="28"/>
      <c r="AOE65" s="28"/>
      <c r="AOF65" s="28"/>
      <c r="AOG65" s="28"/>
      <c r="AOH65" s="28"/>
      <c r="AOI65" s="28"/>
      <c r="AOJ65" s="28"/>
      <c r="AOK65" s="28"/>
      <c r="AOL65" s="28"/>
      <c r="AOM65" s="28"/>
      <c r="AON65" s="28"/>
      <c r="AOO65" s="28"/>
      <c r="AOP65" s="28"/>
      <c r="AOQ65" s="28"/>
      <c r="AOR65" s="28"/>
    </row>
    <row r="66" spans="1:1084" s="2" customFormat="1" ht="30" customHeight="1" x14ac:dyDescent="0.25">
      <c r="A66" s="40">
        <v>58</v>
      </c>
      <c r="B66" s="25" t="s">
        <v>380</v>
      </c>
      <c r="C66" s="40" t="s">
        <v>279</v>
      </c>
      <c r="D66" s="25" t="s">
        <v>312</v>
      </c>
      <c r="E66" s="25" t="s">
        <v>19</v>
      </c>
      <c r="F66" s="40" t="s">
        <v>261</v>
      </c>
      <c r="G66" s="62" t="s">
        <v>262</v>
      </c>
      <c r="H66" s="62" t="s">
        <v>262</v>
      </c>
      <c r="I66" s="42">
        <v>60000</v>
      </c>
      <c r="J66" s="45">
        <v>3486.68</v>
      </c>
      <c r="K66" s="42">
        <v>25</v>
      </c>
      <c r="L66" s="45">
        <v>1722</v>
      </c>
      <c r="M66" s="42">
        <f>I66*7.1%</f>
        <v>4260</v>
      </c>
      <c r="N66" s="42"/>
      <c r="O66" s="45">
        <v>1824</v>
      </c>
      <c r="P66" s="42">
        <f>I66*7.09%</f>
        <v>4254</v>
      </c>
      <c r="Q66" s="42">
        <f>+L66+O66</f>
        <v>3546</v>
      </c>
      <c r="R66" s="42">
        <f>SUM(J66+K66+L66+O66)</f>
        <v>7057.68</v>
      </c>
      <c r="S66" s="42">
        <f>SUM(M66+N66+P66)</f>
        <v>8514</v>
      </c>
      <c r="T66" s="42">
        <f>I66-R66</f>
        <v>52942.32</v>
      </c>
      <c r="U66" s="46" t="s">
        <v>349</v>
      </c>
      <c r="V66" s="27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  <c r="ALC66" s="28"/>
      <c r="ALD66" s="28"/>
      <c r="ALE66" s="28"/>
      <c r="ALF66" s="28"/>
      <c r="ALG66" s="28"/>
      <c r="ALH66" s="28"/>
      <c r="ALI66" s="28"/>
      <c r="ALJ66" s="28"/>
      <c r="ALK66" s="28"/>
      <c r="ALL66" s="28"/>
      <c r="ALM66" s="28"/>
      <c r="ALN66" s="28"/>
      <c r="ALO66" s="28"/>
      <c r="ALP66" s="28"/>
      <c r="ALQ66" s="28"/>
      <c r="ALR66" s="28"/>
      <c r="ALS66" s="28"/>
      <c r="ALT66" s="28"/>
      <c r="ALU66" s="28"/>
      <c r="ALV66" s="28"/>
      <c r="ALW66" s="28"/>
      <c r="ALX66" s="28"/>
      <c r="ALY66" s="28"/>
      <c r="ALZ66" s="28"/>
      <c r="AMA66" s="28"/>
      <c r="AMB66" s="28"/>
      <c r="AMC66" s="28"/>
      <c r="AMD66" s="28"/>
      <c r="AME66" s="28"/>
      <c r="AMF66" s="28"/>
      <c r="AMG66" s="28"/>
      <c r="AMH66" s="28"/>
      <c r="AMI66" s="28"/>
      <c r="AMJ66" s="28"/>
      <c r="AMK66" s="28"/>
      <c r="AML66" s="28"/>
      <c r="AMM66" s="28"/>
      <c r="AMN66" s="28"/>
      <c r="AMO66" s="28"/>
      <c r="AMP66" s="28"/>
      <c r="AMQ66" s="28"/>
      <c r="AMR66" s="28"/>
      <c r="AMS66" s="28"/>
      <c r="AMT66" s="28"/>
      <c r="AMU66" s="28"/>
      <c r="AMV66" s="28"/>
      <c r="AMW66" s="28"/>
      <c r="AMX66" s="28"/>
      <c r="AMY66" s="28"/>
      <c r="AMZ66" s="28"/>
      <c r="ANA66" s="28"/>
      <c r="ANB66" s="28"/>
      <c r="ANC66" s="28"/>
      <c r="AND66" s="28"/>
      <c r="ANE66" s="28"/>
      <c r="ANF66" s="28"/>
      <c r="ANG66" s="28"/>
      <c r="ANH66" s="28"/>
      <c r="ANI66" s="28"/>
      <c r="ANJ66" s="28"/>
      <c r="ANK66" s="28"/>
      <c r="ANL66" s="28"/>
      <c r="ANM66" s="28"/>
      <c r="ANN66" s="28"/>
      <c r="ANO66" s="28"/>
      <c r="ANP66" s="28"/>
      <c r="ANQ66" s="28"/>
      <c r="ANR66" s="28"/>
      <c r="ANS66" s="28"/>
      <c r="ANT66" s="28"/>
      <c r="ANU66" s="28"/>
      <c r="ANV66" s="28"/>
      <c r="ANW66" s="28"/>
      <c r="ANX66" s="28"/>
      <c r="ANY66" s="28"/>
      <c r="ANZ66" s="28"/>
      <c r="AOA66" s="28"/>
      <c r="AOB66" s="28"/>
      <c r="AOC66" s="28"/>
      <c r="AOD66" s="28"/>
      <c r="AOE66" s="28"/>
      <c r="AOF66" s="28"/>
      <c r="AOG66" s="28"/>
      <c r="AOH66" s="28"/>
      <c r="AOI66" s="28"/>
      <c r="AOJ66" s="28"/>
      <c r="AOK66" s="28"/>
      <c r="AOL66" s="28"/>
      <c r="AOM66" s="28"/>
      <c r="AON66" s="28"/>
      <c r="AOO66" s="28"/>
      <c r="AOP66" s="28"/>
      <c r="AOQ66" s="28"/>
      <c r="AOR66" s="28"/>
    </row>
    <row r="67" spans="1:1084" s="2" customFormat="1" ht="30" customHeight="1" x14ac:dyDescent="0.25">
      <c r="A67" s="40">
        <v>59</v>
      </c>
      <c r="B67" s="25" t="s">
        <v>61</v>
      </c>
      <c r="C67" s="40" t="s">
        <v>279</v>
      </c>
      <c r="D67" s="25" t="s">
        <v>312</v>
      </c>
      <c r="E67" s="25" t="s">
        <v>49</v>
      </c>
      <c r="F67" s="40" t="s">
        <v>261</v>
      </c>
      <c r="G67" s="62" t="s">
        <v>262</v>
      </c>
      <c r="H67" s="62" t="s">
        <v>262</v>
      </c>
      <c r="I67" s="42">
        <v>25000</v>
      </c>
      <c r="J67" s="45">
        <v>0</v>
      </c>
      <c r="K67" s="42">
        <v>25</v>
      </c>
      <c r="L67" s="45">
        <f t="shared" si="17"/>
        <v>717.5</v>
      </c>
      <c r="M67" s="42">
        <f t="shared" si="62"/>
        <v>1774.9999999999998</v>
      </c>
      <c r="N67" s="42">
        <f t="shared" si="63"/>
        <v>275</v>
      </c>
      <c r="O67" s="45">
        <f t="shared" si="57"/>
        <v>760</v>
      </c>
      <c r="P67" s="42">
        <f t="shared" si="64"/>
        <v>1772.5000000000002</v>
      </c>
      <c r="Q67" s="42">
        <f t="shared" si="65"/>
        <v>1477.5</v>
      </c>
      <c r="R67" s="42">
        <f t="shared" si="70"/>
        <v>1502.5</v>
      </c>
      <c r="S67" s="42">
        <f t="shared" si="71"/>
        <v>3822.5</v>
      </c>
      <c r="T67" s="42">
        <f t="shared" si="72"/>
        <v>23497.5</v>
      </c>
      <c r="U67" s="46" t="s">
        <v>349</v>
      </c>
      <c r="V67" s="27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  <c r="ALC67" s="28"/>
      <c r="ALD67" s="28"/>
      <c r="ALE67" s="28"/>
      <c r="ALF67" s="28"/>
      <c r="ALG67" s="28"/>
      <c r="ALH67" s="28"/>
      <c r="ALI67" s="28"/>
      <c r="ALJ67" s="28"/>
      <c r="ALK67" s="28"/>
      <c r="ALL67" s="28"/>
      <c r="ALM67" s="28"/>
      <c r="ALN67" s="28"/>
      <c r="ALO67" s="28"/>
      <c r="ALP67" s="28"/>
      <c r="ALQ67" s="28"/>
      <c r="ALR67" s="28"/>
      <c r="ALS67" s="28"/>
      <c r="ALT67" s="28"/>
      <c r="ALU67" s="28"/>
      <c r="ALV67" s="28"/>
      <c r="ALW67" s="28"/>
      <c r="ALX67" s="28"/>
      <c r="ALY67" s="28"/>
      <c r="ALZ67" s="28"/>
      <c r="AMA67" s="28"/>
      <c r="AMB67" s="28"/>
      <c r="AMC67" s="28"/>
      <c r="AMD67" s="28"/>
      <c r="AME67" s="28"/>
      <c r="AMF67" s="28"/>
      <c r="AMG67" s="28"/>
      <c r="AMH67" s="28"/>
      <c r="AMI67" s="28"/>
      <c r="AMJ67" s="28"/>
      <c r="AMK67" s="28"/>
      <c r="AML67" s="28"/>
      <c r="AMM67" s="28"/>
      <c r="AMN67" s="28"/>
      <c r="AMO67" s="28"/>
      <c r="AMP67" s="28"/>
      <c r="AMQ67" s="28"/>
      <c r="AMR67" s="28"/>
      <c r="AMS67" s="28"/>
      <c r="AMT67" s="28"/>
      <c r="AMU67" s="28"/>
      <c r="AMV67" s="28"/>
      <c r="AMW67" s="28"/>
      <c r="AMX67" s="28"/>
      <c r="AMY67" s="28"/>
      <c r="AMZ67" s="28"/>
      <c r="ANA67" s="28"/>
      <c r="ANB67" s="28"/>
      <c r="ANC67" s="28"/>
      <c r="AND67" s="28"/>
      <c r="ANE67" s="28"/>
      <c r="ANF67" s="28"/>
      <c r="ANG67" s="28"/>
      <c r="ANH67" s="28"/>
      <c r="ANI67" s="28"/>
      <c r="ANJ67" s="28"/>
      <c r="ANK67" s="28"/>
      <c r="ANL67" s="28"/>
      <c r="ANM67" s="28"/>
      <c r="ANN67" s="28"/>
      <c r="ANO67" s="28"/>
      <c r="ANP67" s="28"/>
      <c r="ANQ67" s="28"/>
      <c r="ANR67" s="28"/>
      <c r="ANS67" s="28"/>
      <c r="ANT67" s="28"/>
      <c r="ANU67" s="28"/>
      <c r="ANV67" s="28"/>
      <c r="ANW67" s="28"/>
      <c r="ANX67" s="28"/>
      <c r="ANY67" s="28"/>
      <c r="ANZ67" s="28"/>
      <c r="AOA67" s="28"/>
      <c r="AOB67" s="28"/>
      <c r="AOC67" s="28"/>
      <c r="AOD67" s="28"/>
      <c r="AOE67" s="28"/>
      <c r="AOF67" s="28"/>
      <c r="AOG67" s="28"/>
      <c r="AOH67" s="28"/>
      <c r="AOI67" s="28"/>
      <c r="AOJ67" s="28"/>
      <c r="AOK67" s="28"/>
      <c r="AOL67" s="28"/>
      <c r="AOM67" s="28"/>
      <c r="AON67" s="28"/>
      <c r="AOO67" s="28"/>
      <c r="AOP67" s="28"/>
      <c r="AOQ67" s="28"/>
      <c r="AOR67" s="28"/>
    </row>
    <row r="68" spans="1:1084" s="2" customFormat="1" ht="30" customHeight="1" x14ac:dyDescent="0.25">
      <c r="A68" s="40">
        <v>60</v>
      </c>
      <c r="B68" s="25" t="s">
        <v>424</v>
      </c>
      <c r="C68" s="40" t="s">
        <v>279</v>
      </c>
      <c r="D68" s="25" t="s">
        <v>422</v>
      </c>
      <c r="E68" s="25" t="s">
        <v>423</v>
      </c>
      <c r="F68" s="40" t="s">
        <v>261</v>
      </c>
      <c r="G68" s="62" t="s">
        <v>262</v>
      </c>
      <c r="H68" s="62" t="s">
        <v>262</v>
      </c>
      <c r="I68" s="42">
        <v>40000</v>
      </c>
      <c r="J68" s="45">
        <v>442.65</v>
      </c>
      <c r="K68" s="42">
        <v>25</v>
      </c>
      <c r="L68" s="45">
        <f t="shared" si="17"/>
        <v>1148</v>
      </c>
      <c r="M68" s="42">
        <f t="shared" si="62"/>
        <v>2839.9999999999995</v>
      </c>
      <c r="N68" s="42">
        <f t="shared" si="63"/>
        <v>440.00000000000006</v>
      </c>
      <c r="O68" s="45">
        <f t="shared" si="57"/>
        <v>1216</v>
      </c>
      <c r="P68" s="42">
        <f t="shared" si="64"/>
        <v>2836</v>
      </c>
      <c r="Q68" s="42">
        <f t="shared" si="65"/>
        <v>2364</v>
      </c>
      <c r="R68" s="42">
        <f t="shared" si="70"/>
        <v>2831.65</v>
      </c>
      <c r="S68" s="42">
        <f t="shared" si="71"/>
        <v>6116</v>
      </c>
      <c r="T68" s="42">
        <f t="shared" si="72"/>
        <v>37168.35</v>
      </c>
      <c r="U68" s="46" t="s">
        <v>349</v>
      </c>
      <c r="V68" s="27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  <c r="ALC68" s="28"/>
      <c r="ALD68" s="28"/>
      <c r="ALE68" s="28"/>
      <c r="ALF68" s="28"/>
      <c r="ALG68" s="28"/>
      <c r="ALH68" s="28"/>
      <c r="ALI68" s="28"/>
      <c r="ALJ68" s="28"/>
      <c r="ALK68" s="28"/>
      <c r="ALL68" s="28"/>
      <c r="ALM68" s="28"/>
      <c r="ALN68" s="28"/>
      <c r="ALO68" s="28"/>
      <c r="ALP68" s="28"/>
      <c r="ALQ68" s="28"/>
      <c r="ALR68" s="28"/>
      <c r="ALS68" s="28"/>
      <c r="ALT68" s="28"/>
      <c r="ALU68" s="28"/>
      <c r="ALV68" s="28"/>
      <c r="ALW68" s="28"/>
      <c r="ALX68" s="28"/>
      <c r="ALY68" s="28"/>
      <c r="ALZ68" s="28"/>
      <c r="AMA68" s="28"/>
      <c r="AMB68" s="28"/>
      <c r="AMC68" s="28"/>
      <c r="AMD68" s="28"/>
      <c r="AME68" s="28"/>
      <c r="AMF68" s="28"/>
      <c r="AMG68" s="28"/>
      <c r="AMH68" s="28"/>
      <c r="AMI68" s="28"/>
      <c r="AMJ68" s="28"/>
      <c r="AMK68" s="28"/>
      <c r="AML68" s="28"/>
      <c r="AMM68" s="28"/>
      <c r="AMN68" s="28"/>
      <c r="AMO68" s="28"/>
      <c r="AMP68" s="28"/>
      <c r="AMQ68" s="28"/>
      <c r="AMR68" s="28"/>
      <c r="AMS68" s="28"/>
      <c r="AMT68" s="28"/>
      <c r="AMU68" s="28"/>
      <c r="AMV68" s="28"/>
      <c r="AMW68" s="28"/>
      <c r="AMX68" s="28"/>
      <c r="AMY68" s="28"/>
      <c r="AMZ68" s="28"/>
      <c r="ANA68" s="28"/>
      <c r="ANB68" s="28"/>
      <c r="ANC68" s="28"/>
      <c r="AND68" s="28"/>
      <c r="ANE68" s="28"/>
      <c r="ANF68" s="28"/>
      <c r="ANG68" s="28"/>
      <c r="ANH68" s="28"/>
      <c r="ANI68" s="28"/>
      <c r="ANJ68" s="28"/>
      <c r="ANK68" s="28"/>
      <c r="ANL68" s="28"/>
      <c r="ANM68" s="28"/>
      <c r="ANN68" s="28"/>
      <c r="ANO68" s="28"/>
      <c r="ANP68" s="28"/>
      <c r="ANQ68" s="28"/>
      <c r="ANR68" s="28"/>
      <c r="ANS68" s="28"/>
      <c r="ANT68" s="28"/>
      <c r="ANU68" s="28"/>
      <c r="ANV68" s="28"/>
      <c r="ANW68" s="28"/>
      <c r="ANX68" s="28"/>
      <c r="ANY68" s="28"/>
      <c r="ANZ68" s="28"/>
      <c r="AOA68" s="28"/>
      <c r="AOB68" s="28"/>
      <c r="AOC68" s="28"/>
      <c r="AOD68" s="28"/>
      <c r="AOE68" s="28"/>
      <c r="AOF68" s="28"/>
      <c r="AOG68" s="28"/>
      <c r="AOH68" s="28"/>
      <c r="AOI68" s="28"/>
      <c r="AOJ68" s="28"/>
      <c r="AOK68" s="28"/>
      <c r="AOL68" s="28"/>
      <c r="AOM68" s="28"/>
      <c r="AON68" s="28"/>
      <c r="AOO68" s="28"/>
      <c r="AOP68" s="28"/>
      <c r="AOQ68" s="28"/>
      <c r="AOR68" s="28"/>
    </row>
    <row r="69" spans="1:1084" s="2" customFormat="1" ht="30" customHeight="1" x14ac:dyDescent="0.25">
      <c r="A69" s="40">
        <v>61</v>
      </c>
      <c r="B69" s="25" t="s">
        <v>281</v>
      </c>
      <c r="C69" s="40" t="s">
        <v>279</v>
      </c>
      <c r="D69" s="25" t="s">
        <v>43</v>
      </c>
      <c r="E69" s="25" t="s">
        <v>19</v>
      </c>
      <c r="F69" s="40" t="s">
        <v>261</v>
      </c>
      <c r="G69" s="62" t="s">
        <v>262</v>
      </c>
      <c r="H69" s="62" t="s">
        <v>262</v>
      </c>
      <c r="I69" s="42">
        <v>110000</v>
      </c>
      <c r="J69" s="45">
        <v>14457.62</v>
      </c>
      <c r="K69" s="42">
        <v>25</v>
      </c>
      <c r="L69" s="45">
        <f t="shared" si="17"/>
        <v>3157</v>
      </c>
      <c r="M69" s="42">
        <f t="shared" si="62"/>
        <v>7809.9999999999991</v>
      </c>
      <c r="N69" s="42">
        <f t="shared" si="63"/>
        <v>1210.0000000000002</v>
      </c>
      <c r="O69" s="45">
        <f t="shared" si="57"/>
        <v>3344</v>
      </c>
      <c r="P69" s="42">
        <f t="shared" si="64"/>
        <v>7799.0000000000009</v>
      </c>
      <c r="Q69" s="42">
        <f t="shared" si="65"/>
        <v>6501</v>
      </c>
      <c r="R69" s="42">
        <f t="shared" ref="R69:R70" si="73">SUM(J69+K69+L69+O69)</f>
        <v>20983.620000000003</v>
      </c>
      <c r="S69" s="42">
        <f t="shared" ref="S69:S70" si="74">SUM(M69+N69+P69)</f>
        <v>16819</v>
      </c>
      <c r="T69" s="42">
        <f t="shared" ref="T69:T70" si="75">I69-R69</f>
        <v>89016.38</v>
      </c>
      <c r="U69" s="46" t="s">
        <v>349</v>
      </c>
      <c r="V69" s="27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  <c r="ALC69" s="28"/>
      <c r="ALD69" s="28"/>
      <c r="ALE69" s="28"/>
      <c r="ALF69" s="28"/>
      <c r="ALG69" s="28"/>
      <c r="ALH69" s="28"/>
      <c r="ALI69" s="28"/>
      <c r="ALJ69" s="28"/>
      <c r="ALK69" s="28"/>
      <c r="ALL69" s="28"/>
      <c r="ALM69" s="28"/>
      <c r="ALN69" s="28"/>
      <c r="ALO69" s="28"/>
      <c r="ALP69" s="28"/>
      <c r="ALQ69" s="28"/>
      <c r="ALR69" s="28"/>
      <c r="ALS69" s="28"/>
      <c r="ALT69" s="28"/>
      <c r="ALU69" s="28"/>
      <c r="ALV69" s="28"/>
      <c r="ALW69" s="28"/>
      <c r="ALX69" s="28"/>
      <c r="ALY69" s="28"/>
      <c r="ALZ69" s="28"/>
      <c r="AMA69" s="28"/>
      <c r="AMB69" s="28"/>
      <c r="AMC69" s="28"/>
      <c r="AMD69" s="28"/>
      <c r="AME69" s="28"/>
      <c r="AMF69" s="28"/>
      <c r="AMG69" s="28"/>
      <c r="AMH69" s="28"/>
      <c r="AMI69" s="28"/>
      <c r="AMJ69" s="28"/>
      <c r="AMK69" s="28"/>
      <c r="AML69" s="28"/>
      <c r="AMM69" s="28"/>
      <c r="AMN69" s="28"/>
      <c r="AMO69" s="28"/>
      <c r="AMP69" s="28"/>
      <c r="AMQ69" s="28"/>
      <c r="AMR69" s="28"/>
      <c r="AMS69" s="28"/>
      <c r="AMT69" s="28"/>
      <c r="AMU69" s="28"/>
      <c r="AMV69" s="28"/>
      <c r="AMW69" s="28"/>
      <c r="AMX69" s="28"/>
      <c r="AMY69" s="28"/>
      <c r="AMZ69" s="28"/>
      <c r="ANA69" s="28"/>
      <c r="ANB69" s="28"/>
      <c r="ANC69" s="28"/>
      <c r="AND69" s="28"/>
      <c r="ANE69" s="28"/>
      <c r="ANF69" s="28"/>
      <c r="ANG69" s="28"/>
      <c r="ANH69" s="28"/>
      <c r="ANI69" s="28"/>
      <c r="ANJ69" s="28"/>
      <c r="ANK69" s="28"/>
      <c r="ANL69" s="28"/>
      <c r="ANM69" s="28"/>
      <c r="ANN69" s="28"/>
      <c r="ANO69" s="28"/>
      <c r="ANP69" s="28"/>
      <c r="ANQ69" s="28"/>
      <c r="ANR69" s="28"/>
      <c r="ANS69" s="28"/>
      <c r="ANT69" s="28"/>
      <c r="ANU69" s="28"/>
      <c r="ANV69" s="28"/>
      <c r="ANW69" s="28"/>
      <c r="ANX69" s="28"/>
      <c r="ANY69" s="28"/>
      <c r="ANZ69" s="28"/>
      <c r="AOA69" s="28"/>
      <c r="AOB69" s="28"/>
      <c r="AOC69" s="28"/>
      <c r="AOD69" s="28"/>
      <c r="AOE69" s="28"/>
      <c r="AOF69" s="28"/>
      <c r="AOG69" s="28"/>
      <c r="AOH69" s="28"/>
      <c r="AOI69" s="28"/>
      <c r="AOJ69" s="28"/>
      <c r="AOK69" s="28"/>
      <c r="AOL69" s="28"/>
      <c r="AOM69" s="28"/>
      <c r="AON69" s="28"/>
      <c r="AOO69" s="28"/>
      <c r="AOP69" s="28"/>
      <c r="AOQ69" s="28"/>
      <c r="AOR69" s="28"/>
    </row>
    <row r="70" spans="1:1084" s="2" customFormat="1" ht="30" customHeight="1" x14ac:dyDescent="0.25">
      <c r="A70" s="40">
        <v>62</v>
      </c>
      <c r="B70" s="25" t="s">
        <v>354</v>
      </c>
      <c r="C70" s="40" t="s">
        <v>279</v>
      </c>
      <c r="D70" s="25" t="s">
        <v>43</v>
      </c>
      <c r="E70" s="25" t="s">
        <v>355</v>
      </c>
      <c r="F70" s="40" t="s">
        <v>261</v>
      </c>
      <c r="G70" s="62" t="s">
        <v>262</v>
      </c>
      <c r="H70" s="62" t="s">
        <v>262</v>
      </c>
      <c r="I70" s="42">
        <v>28000</v>
      </c>
      <c r="J70" s="45">
        <v>0</v>
      </c>
      <c r="K70" s="42">
        <v>25</v>
      </c>
      <c r="L70" s="45">
        <f t="shared" si="17"/>
        <v>803.6</v>
      </c>
      <c r="M70" s="42">
        <f t="shared" si="62"/>
        <v>1987.9999999999998</v>
      </c>
      <c r="N70" s="42">
        <f t="shared" si="63"/>
        <v>308.00000000000006</v>
      </c>
      <c r="O70" s="45">
        <f t="shared" si="57"/>
        <v>851.2</v>
      </c>
      <c r="P70" s="42">
        <f t="shared" si="64"/>
        <v>1985.2</v>
      </c>
      <c r="Q70" s="42">
        <f t="shared" si="65"/>
        <v>1654.8000000000002</v>
      </c>
      <c r="R70" s="42">
        <f t="shared" si="73"/>
        <v>1679.8000000000002</v>
      </c>
      <c r="S70" s="42">
        <f t="shared" si="74"/>
        <v>4281.2</v>
      </c>
      <c r="T70" s="42">
        <f t="shared" si="75"/>
        <v>26320.2</v>
      </c>
      <c r="U70" s="46" t="s">
        <v>349</v>
      </c>
      <c r="V70" s="27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  <c r="ALC70" s="28"/>
      <c r="ALD70" s="28"/>
      <c r="ALE70" s="28"/>
      <c r="ALF70" s="28"/>
      <c r="ALG70" s="28"/>
      <c r="ALH70" s="28"/>
      <c r="ALI70" s="28"/>
      <c r="ALJ70" s="28"/>
      <c r="ALK70" s="28"/>
      <c r="ALL70" s="28"/>
      <c r="ALM70" s="28"/>
      <c r="ALN70" s="28"/>
      <c r="ALO70" s="28"/>
      <c r="ALP70" s="28"/>
      <c r="ALQ70" s="28"/>
      <c r="ALR70" s="28"/>
      <c r="ALS70" s="28"/>
      <c r="ALT70" s="28"/>
      <c r="ALU70" s="28"/>
      <c r="ALV70" s="28"/>
      <c r="ALW70" s="28"/>
      <c r="ALX70" s="28"/>
      <c r="ALY70" s="28"/>
      <c r="ALZ70" s="28"/>
      <c r="AMA70" s="28"/>
      <c r="AMB70" s="28"/>
      <c r="AMC70" s="28"/>
      <c r="AMD70" s="28"/>
      <c r="AME70" s="28"/>
      <c r="AMF70" s="28"/>
      <c r="AMG70" s="28"/>
      <c r="AMH70" s="28"/>
      <c r="AMI70" s="28"/>
      <c r="AMJ70" s="28"/>
      <c r="AMK70" s="28"/>
      <c r="AML70" s="28"/>
      <c r="AMM70" s="28"/>
      <c r="AMN70" s="28"/>
      <c r="AMO70" s="28"/>
      <c r="AMP70" s="28"/>
      <c r="AMQ70" s="28"/>
      <c r="AMR70" s="28"/>
      <c r="AMS70" s="28"/>
      <c r="AMT70" s="28"/>
      <c r="AMU70" s="28"/>
      <c r="AMV70" s="28"/>
      <c r="AMW70" s="28"/>
      <c r="AMX70" s="28"/>
      <c r="AMY70" s="28"/>
      <c r="AMZ70" s="28"/>
      <c r="ANA70" s="28"/>
      <c r="ANB70" s="28"/>
      <c r="ANC70" s="28"/>
      <c r="AND70" s="28"/>
      <c r="ANE70" s="28"/>
      <c r="ANF70" s="28"/>
      <c r="ANG70" s="28"/>
      <c r="ANH70" s="28"/>
      <c r="ANI70" s="28"/>
      <c r="ANJ70" s="28"/>
      <c r="ANK70" s="28"/>
      <c r="ANL70" s="28"/>
      <c r="ANM70" s="28"/>
      <c r="ANN70" s="28"/>
      <c r="ANO70" s="28"/>
      <c r="ANP70" s="28"/>
      <c r="ANQ70" s="28"/>
      <c r="ANR70" s="28"/>
      <c r="ANS70" s="28"/>
      <c r="ANT70" s="28"/>
      <c r="ANU70" s="28"/>
      <c r="ANV70" s="28"/>
      <c r="ANW70" s="28"/>
      <c r="ANX70" s="28"/>
      <c r="ANY70" s="28"/>
      <c r="ANZ70" s="28"/>
      <c r="AOA70" s="28"/>
      <c r="AOB70" s="28"/>
      <c r="AOC70" s="28"/>
      <c r="AOD70" s="28"/>
      <c r="AOE70" s="28"/>
      <c r="AOF70" s="28"/>
      <c r="AOG70" s="28"/>
      <c r="AOH70" s="28"/>
      <c r="AOI70" s="28"/>
      <c r="AOJ70" s="28"/>
      <c r="AOK70" s="28"/>
      <c r="AOL70" s="28"/>
      <c r="AOM70" s="28"/>
      <c r="AON70" s="28"/>
      <c r="AOO70" s="28"/>
      <c r="AOP70" s="28"/>
      <c r="AOQ70" s="28"/>
      <c r="AOR70" s="28"/>
    </row>
    <row r="71" spans="1:1084" s="2" customFormat="1" ht="30" customHeight="1" x14ac:dyDescent="0.25">
      <c r="A71" s="40">
        <v>63</v>
      </c>
      <c r="B71" s="25" t="s">
        <v>204</v>
      </c>
      <c r="C71" s="40" t="s">
        <v>279</v>
      </c>
      <c r="D71" s="25" t="s">
        <v>43</v>
      </c>
      <c r="E71" s="25" t="s">
        <v>201</v>
      </c>
      <c r="F71" s="40" t="s">
        <v>261</v>
      </c>
      <c r="G71" s="62" t="s">
        <v>262</v>
      </c>
      <c r="H71" s="62" t="s">
        <v>262</v>
      </c>
      <c r="I71" s="42">
        <v>75000</v>
      </c>
      <c r="J71" s="45">
        <v>6309.38</v>
      </c>
      <c r="K71" s="42">
        <v>25</v>
      </c>
      <c r="L71" s="45">
        <f>I71*2.87%</f>
        <v>2152.5</v>
      </c>
      <c r="M71" s="42">
        <f>I71*7.1%</f>
        <v>5324.9999999999991</v>
      </c>
      <c r="N71" s="42">
        <f>I71*1.1%</f>
        <v>825.00000000000011</v>
      </c>
      <c r="O71" s="45">
        <f>I71*3.04%</f>
        <v>2280</v>
      </c>
      <c r="P71" s="42">
        <f>I71*7.09%</f>
        <v>5317.5</v>
      </c>
      <c r="Q71" s="42">
        <f>+L71+O71</f>
        <v>4432.5</v>
      </c>
      <c r="R71" s="42">
        <f>SUM(J71+K71+L71+O71)</f>
        <v>10766.880000000001</v>
      </c>
      <c r="S71" s="42">
        <f>SUM(M71+N71+P71)</f>
        <v>11467.5</v>
      </c>
      <c r="T71" s="42">
        <f>I71-R71</f>
        <v>64233.119999999995</v>
      </c>
      <c r="U71" s="46" t="s">
        <v>349</v>
      </c>
      <c r="V71" s="27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  <c r="ALC71" s="28"/>
      <c r="ALD71" s="28"/>
      <c r="ALE71" s="28"/>
      <c r="ALF71" s="28"/>
      <c r="ALG71" s="28"/>
      <c r="ALH71" s="28"/>
      <c r="ALI71" s="28"/>
      <c r="ALJ71" s="28"/>
      <c r="ALK71" s="28"/>
      <c r="ALL71" s="28"/>
      <c r="ALM71" s="28"/>
      <c r="ALN71" s="28"/>
      <c r="ALO71" s="28"/>
      <c r="ALP71" s="28"/>
      <c r="ALQ71" s="28"/>
      <c r="ALR71" s="28"/>
      <c r="ALS71" s="28"/>
      <c r="ALT71" s="28"/>
      <c r="ALU71" s="28"/>
      <c r="ALV71" s="28"/>
      <c r="ALW71" s="28"/>
      <c r="ALX71" s="28"/>
      <c r="ALY71" s="28"/>
      <c r="ALZ71" s="28"/>
      <c r="AMA71" s="28"/>
      <c r="AMB71" s="28"/>
      <c r="AMC71" s="28"/>
      <c r="AMD71" s="28"/>
      <c r="AME71" s="28"/>
      <c r="AMF71" s="28"/>
      <c r="AMG71" s="28"/>
      <c r="AMH71" s="28"/>
      <c r="AMI71" s="28"/>
      <c r="AMJ71" s="28"/>
      <c r="AMK71" s="28"/>
      <c r="AML71" s="28"/>
      <c r="AMM71" s="28"/>
      <c r="AMN71" s="28"/>
      <c r="AMO71" s="28"/>
      <c r="AMP71" s="28"/>
      <c r="AMQ71" s="28"/>
      <c r="AMR71" s="28"/>
      <c r="AMS71" s="28"/>
      <c r="AMT71" s="28"/>
      <c r="AMU71" s="28"/>
      <c r="AMV71" s="28"/>
      <c r="AMW71" s="28"/>
      <c r="AMX71" s="28"/>
      <c r="AMY71" s="28"/>
      <c r="AMZ71" s="28"/>
      <c r="ANA71" s="28"/>
      <c r="ANB71" s="28"/>
      <c r="ANC71" s="28"/>
      <c r="AND71" s="28"/>
      <c r="ANE71" s="28"/>
      <c r="ANF71" s="28"/>
      <c r="ANG71" s="28"/>
      <c r="ANH71" s="28"/>
      <c r="ANI71" s="28"/>
      <c r="ANJ71" s="28"/>
      <c r="ANK71" s="28"/>
      <c r="ANL71" s="28"/>
      <c r="ANM71" s="28"/>
      <c r="ANN71" s="28"/>
      <c r="ANO71" s="28"/>
      <c r="ANP71" s="28"/>
      <c r="ANQ71" s="28"/>
      <c r="ANR71" s="28"/>
      <c r="ANS71" s="28"/>
      <c r="ANT71" s="28"/>
      <c r="ANU71" s="28"/>
      <c r="ANV71" s="28"/>
      <c r="ANW71" s="28"/>
      <c r="ANX71" s="28"/>
      <c r="ANY71" s="28"/>
      <c r="ANZ71" s="28"/>
      <c r="AOA71" s="28"/>
      <c r="AOB71" s="28"/>
      <c r="AOC71" s="28"/>
      <c r="AOD71" s="28"/>
      <c r="AOE71" s="28"/>
      <c r="AOF71" s="28"/>
      <c r="AOG71" s="28"/>
      <c r="AOH71" s="28"/>
      <c r="AOI71" s="28"/>
      <c r="AOJ71" s="28"/>
      <c r="AOK71" s="28"/>
      <c r="AOL71" s="28"/>
      <c r="AOM71" s="28"/>
      <c r="AON71" s="28"/>
      <c r="AOO71" s="28"/>
      <c r="AOP71" s="28"/>
      <c r="AOQ71" s="28"/>
      <c r="AOR71" s="28"/>
    </row>
    <row r="72" spans="1:1084" s="2" customFormat="1" ht="30" customHeight="1" x14ac:dyDescent="0.25">
      <c r="A72" s="40">
        <v>64</v>
      </c>
      <c r="B72" s="25" t="s">
        <v>309</v>
      </c>
      <c r="C72" s="40" t="s">
        <v>279</v>
      </c>
      <c r="D72" s="25" t="s">
        <v>42</v>
      </c>
      <c r="E72" s="25" t="s">
        <v>20</v>
      </c>
      <c r="F72" s="40" t="s">
        <v>261</v>
      </c>
      <c r="G72" s="62" t="s">
        <v>262</v>
      </c>
      <c r="H72" s="62" t="s">
        <v>262</v>
      </c>
      <c r="I72" s="42">
        <v>155000</v>
      </c>
      <c r="J72" s="45">
        <v>25042.74</v>
      </c>
      <c r="K72" s="42">
        <v>25</v>
      </c>
      <c r="L72" s="45">
        <f t="shared" si="17"/>
        <v>4448.5</v>
      </c>
      <c r="M72" s="42">
        <f t="shared" si="62"/>
        <v>11004.999999999998</v>
      </c>
      <c r="N72" s="42">
        <f t="shared" si="63"/>
        <v>1705.0000000000002</v>
      </c>
      <c r="O72" s="45">
        <f t="shared" si="57"/>
        <v>4712</v>
      </c>
      <c r="P72" s="42">
        <f t="shared" si="64"/>
        <v>10989.5</v>
      </c>
      <c r="Q72" s="42">
        <f t="shared" si="65"/>
        <v>9160.5</v>
      </c>
      <c r="R72" s="42">
        <f>SUM(J72+K72+L72+O72)</f>
        <v>34228.240000000005</v>
      </c>
      <c r="S72" s="42">
        <f>SUM(M72+N72+P72)</f>
        <v>23699.5</v>
      </c>
      <c r="T72" s="42">
        <f t="shared" ref="T72:T76" si="76">I72-R72</f>
        <v>120771.76</v>
      </c>
      <c r="U72" s="46" t="s">
        <v>349</v>
      </c>
      <c r="V72" s="27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  <c r="ALC72" s="28"/>
      <c r="ALD72" s="28"/>
      <c r="ALE72" s="28"/>
      <c r="ALF72" s="28"/>
      <c r="ALG72" s="28"/>
      <c r="ALH72" s="28"/>
      <c r="ALI72" s="28"/>
      <c r="ALJ72" s="28"/>
      <c r="ALK72" s="28"/>
      <c r="ALL72" s="28"/>
      <c r="ALM72" s="28"/>
      <c r="ALN72" s="28"/>
      <c r="ALO72" s="28"/>
      <c r="ALP72" s="28"/>
      <c r="ALQ72" s="28"/>
      <c r="ALR72" s="28"/>
      <c r="ALS72" s="28"/>
      <c r="ALT72" s="28"/>
      <c r="ALU72" s="28"/>
      <c r="ALV72" s="28"/>
      <c r="ALW72" s="28"/>
      <c r="ALX72" s="28"/>
      <c r="ALY72" s="28"/>
      <c r="ALZ72" s="28"/>
      <c r="AMA72" s="28"/>
      <c r="AMB72" s="28"/>
      <c r="AMC72" s="28"/>
      <c r="AMD72" s="28"/>
      <c r="AME72" s="28"/>
      <c r="AMF72" s="28"/>
      <c r="AMG72" s="28"/>
      <c r="AMH72" s="28"/>
      <c r="AMI72" s="28"/>
      <c r="AMJ72" s="28"/>
      <c r="AMK72" s="28"/>
      <c r="AML72" s="28"/>
      <c r="AMM72" s="28"/>
      <c r="AMN72" s="28"/>
      <c r="AMO72" s="28"/>
      <c r="AMP72" s="28"/>
      <c r="AMQ72" s="28"/>
      <c r="AMR72" s="28"/>
      <c r="AMS72" s="28"/>
      <c r="AMT72" s="28"/>
      <c r="AMU72" s="28"/>
      <c r="AMV72" s="28"/>
      <c r="AMW72" s="28"/>
      <c r="AMX72" s="28"/>
      <c r="AMY72" s="28"/>
      <c r="AMZ72" s="28"/>
      <c r="ANA72" s="28"/>
      <c r="ANB72" s="28"/>
      <c r="ANC72" s="28"/>
      <c r="AND72" s="28"/>
      <c r="ANE72" s="28"/>
      <c r="ANF72" s="28"/>
      <c r="ANG72" s="28"/>
      <c r="ANH72" s="28"/>
      <c r="ANI72" s="28"/>
      <c r="ANJ72" s="28"/>
      <c r="ANK72" s="28"/>
      <c r="ANL72" s="28"/>
      <c r="ANM72" s="28"/>
      <c r="ANN72" s="28"/>
      <c r="ANO72" s="28"/>
      <c r="ANP72" s="28"/>
      <c r="ANQ72" s="28"/>
      <c r="ANR72" s="28"/>
      <c r="ANS72" s="28"/>
      <c r="ANT72" s="28"/>
      <c r="ANU72" s="28"/>
      <c r="ANV72" s="28"/>
      <c r="ANW72" s="28"/>
      <c r="ANX72" s="28"/>
      <c r="ANY72" s="28"/>
      <c r="ANZ72" s="28"/>
      <c r="AOA72" s="28"/>
      <c r="AOB72" s="28"/>
      <c r="AOC72" s="28"/>
      <c r="AOD72" s="28"/>
      <c r="AOE72" s="28"/>
      <c r="AOF72" s="28"/>
      <c r="AOG72" s="28"/>
      <c r="AOH72" s="28"/>
      <c r="AOI72" s="28"/>
      <c r="AOJ72" s="28"/>
      <c r="AOK72" s="28"/>
      <c r="AOL72" s="28"/>
      <c r="AOM72" s="28"/>
      <c r="AON72" s="28"/>
      <c r="AOO72" s="28"/>
      <c r="AOP72" s="28"/>
      <c r="AOQ72" s="28"/>
      <c r="AOR72" s="28"/>
    </row>
    <row r="73" spans="1:1084" s="2" customFormat="1" ht="30" customHeight="1" x14ac:dyDescent="0.25">
      <c r="A73" s="40">
        <v>65</v>
      </c>
      <c r="B73" s="25" t="s">
        <v>232</v>
      </c>
      <c r="C73" s="40" t="s">
        <v>279</v>
      </c>
      <c r="D73" s="25" t="s">
        <v>42</v>
      </c>
      <c r="E73" s="25" t="s">
        <v>1</v>
      </c>
      <c r="F73" s="40" t="s">
        <v>261</v>
      </c>
      <c r="G73" s="62" t="s">
        <v>262</v>
      </c>
      <c r="H73" s="62" t="s">
        <v>262</v>
      </c>
      <c r="I73" s="42">
        <v>50000</v>
      </c>
      <c r="J73" s="45">
        <v>1596.68</v>
      </c>
      <c r="K73" s="42">
        <v>25</v>
      </c>
      <c r="L73" s="45">
        <f>I73*2.87%</f>
        <v>1435</v>
      </c>
      <c r="M73" s="42">
        <f>I73*7.1%</f>
        <v>3549.9999999999995</v>
      </c>
      <c r="N73" s="42">
        <f>I73*1.1%</f>
        <v>550</v>
      </c>
      <c r="O73" s="45">
        <f>I73*3.04%</f>
        <v>1520</v>
      </c>
      <c r="P73" s="42">
        <f>I73*7.09%</f>
        <v>3545.0000000000005</v>
      </c>
      <c r="Q73" s="42">
        <f>+L73+O73</f>
        <v>2955</v>
      </c>
      <c r="R73" s="42">
        <f>SUM(J73+K73+L73+O73)</f>
        <v>4576.68</v>
      </c>
      <c r="S73" s="42">
        <f>SUM(M73+N73+P73)</f>
        <v>7645</v>
      </c>
      <c r="T73" s="42">
        <f>I73-R73</f>
        <v>45423.32</v>
      </c>
      <c r="U73" s="46" t="s">
        <v>349</v>
      </c>
      <c r="V73" s="27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  <c r="ALC73" s="28"/>
      <c r="ALD73" s="28"/>
      <c r="ALE73" s="28"/>
      <c r="ALF73" s="28"/>
      <c r="ALG73" s="28"/>
      <c r="ALH73" s="28"/>
      <c r="ALI73" s="28"/>
      <c r="ALJ73" s="28"/>
      <c r="ALK73" s="28"/>
      <c r="ALL73" s="28"/>
      <c r="ALM73" s="28"/>
      <c r="ALN73" s="28"/>
      <c r="ALO73" s="28"/>
      <c r="ALP73" s="28"/>
      <c r="ALQ73" s="28"/>
      <c r="ALR73" s="28"/>
      <c r="ALS73" s="28"/>
      <c r="ALT73" s="28"/>
      <c r="ALU73" s="28"/>
      <c r="ALV73" s="28"/>
      <c r="ALW73" s="28"/>
      <c r="ALX73" s="28"/>
      <c r="ALY73" s="28"/>
      <c r="ALZ73" s="28"/>
      <c r="AMA73" s="28"/>
      <c r="AMB73" s="28"/>
      <c r="AMC73" s="28"/>
      <c r="AMD73" s="28"/>
      <c r="AME73" s="28"/>
      <c r="AMF73" s="28"/>
      <c r="AMG73" s="28"/>
      <c r="AMH73" s="28"/>
      <c r="AMI73" s="28"/>
      <c r="AMJ73" s="28"/>
      <c r="AMK73" s="28"/>
      <c r="AML73" s="28"/>
      <c r="AMM73" s="28"/>
      <c r="AMN73" s="28"/>
      <c r="AMO73" s="28"/>
      <c r="AMP73" s="28"/>
      <c r="AMQ73" s="28"/>
      <c r="AMR73" s="28"/>
      <c r="AMS73" s="28"/>
      <c r="AMT73" s="28"/>
      <c r="AMU73" s="28"/>
      <c r="AMV73" s="28"/>
      <c r="AMW73" s="28"/>
      <c r="AMX73" s="28"/>
      <c r="AMY73" s="28"/>
      <c r="AMZ73" s="28"/>
      <c r="ANA73" s="28"/>
      <c r="ANB73" s="28"/>
      <c r="ANC73" s="28"/>
      <c r="AND73" s="28"/>
      <c r="ANE73" s="28"/>
      <c r="ANF73" s="28"/>
      <c r="ANG73" s="28"/>
      <c r="ANH73" s="28"/>
      <c r="ANI73" s="28"/>
      <c r="ANJ73" s="28"/>
      <c r="ANK73" s="28"/>
      <c r="ANL73" s="28"/>
      <c r="ANM73" s="28"/>
      <c r="ANN73" s="28"/>
      <c r="ANO73" s="28"/>
      <c r="ANP73" s="28"/>
      <c r="ANQ73" s="28"/>
      <c r="ANR73" s="28"/>
      <c r="ANS73" s="28"/>
      <c r="ANT73" s="28"/>
      <c r="ANU73" s="28"/>
      <c r="ANV73" s="28"/>
      <c r="ANW73" s="28"/>
      <c r="ANX73" s="28"/>
      <c r="ANY73" s="28"/>
      <c r="ANZ73" s="28"/>
      <c r="AOA73" s="28"/>
      <c r="AOB73" s="28"/>
      <c r="AOC73" s="28"/>
      <c r="AOD73" s="28"/>
      <c r="AOE73" s="28"/>
      <c r="AOF73" s="28"/>
      <c r="AOG73" s="28"/>
      <c r="AOH73" s="28"/>
      <c r="AOI73" s="28"/>
      <c r="AOJ73" s="28"/>
      <c r="AOK73" s="28"/>
      <c r="AOL73" s="28"/>
      <c r="AOM73" s="28"/>
      <c r="AON73" s="28"/>
      <c r="AOO73" s="28"/>
      <c r="AOP73" s="28"/>
      <c r="AOQ73" s="28"/>
      <c r="AOR73" s="28"/>
    </row>
    <row r="74" spans="1:1084" s="2" customFormat="1" ht="30" customHeight="1" x14ac:dyDescent="0.25">
      <c r="A74" s="40">
        <v>66</v>
      </c>
      <c r="B74" s="25" t="s">
        <v>238</v>
      </c>
      <c r="C74" s="40" t="s">
        <v>279</v>
      </c>
      <c r="D74" s="25" t="s">
        <v>42</v>
      </c>
      <c r="E74" s="25" t="s">
        <v>1</v>
      </c>
      <c r="F74" s="40" t="s">
        <v>261</v>
      </c>
      <c r="G74" s="62" t="s">
        <v>262</v>
      </c>
      <c r="H74" s="62" t="s">
        <v>262</v>
      </c>
      <c r="I74" s="42">
        <v>61000</v>
      </c>
      <c r="J74" s="45">
        <v>3674.86</v>
      </c>
      <c r="K74" s="42">
        <v>25</v>
      </c>
      <c r="L74" s="45">
        <f>I74*2.87%</f>
        <v>1750.7</v>
      </c>
      <c r="M74" s="42">
        <f>I74*7.1%</f>
        <v>4331</v>
      </c>
      <c r="N74" s="42">
        <f>I74*1.1%</f>
        <v>671.00000000000011</v>
      </c>
      <c r="O74" s="45">
        <f>I74*3.04%</f>
        <v>1854.4</v>
      </c>
      <c r="P74" s="42">
        <f>I74*7.09%</f>
        <v>4324.9000000000005</v>
      </c>
      <c r="Q74" s="42">
        <f>+L74+O74</f>
        <v>3605.1000000000004</v>
      </c>
      <c r="R74" s="42">
        <f>SUM(J74+K74+L74+O74)</f>
        <v>7304.9600000000009</v>
      </c>
      <c r="S74" s="42">
        <f>SUM(M74+N74+P74)</f>
        <v>9326.9000000000015</v>
      </c>
      <c r="T74" s="42">
        <f>I74-R74</f>
        <v>53695.040000000001</v>
      </c>
      <c r="U74" s="46" t="s">
        <v>349</v>
      </c>
      <c r="V74" s="27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  <c r="ALC74" s="28"/>
      <c r="ALD74" s="28"/>
      <c r="ALE74" s="28"/>
      <c r="ALF74" s="28"/>
      <c r="ALG74" s="28"/>
      <c r="ALH74" s="28"/>
      <c r="ALI74" s="28"/>
      <c r="ALJ74" s="28"/>
      <c r="ALK74" s="28"/>
      <c r="ALL74" s="28"/>
      <c r="ALM74" s="28"/>
      <c r="ALN74" s="28"/>
      <c r="ALO74" s="28"/>
      <c r="ALP74" s="28"/>
      <c r="ALQ74" s="28"/>
      <c r="ALR74" s="28"/>
      <c r="ALS74" s="28"/>
      <c r="ALT74" s="28"/>
      <c r="ALU74" s="28"/>
      <c r="ALV74" s="28"/>
      <c r="ALW74" s="28"/>
      <c r="ALX74" s="28"/>
      <c r="ALY74" s="28"/>
      <c r="ALZ74" s="28"/>
      <c r="AMA74" s="28"/>
      <c r="AMB74" s="28"/>
      <c r="AMC74" s="28"/>
      <c r="AMD74" s="28"/>
      <c r="AME74" s="28"/>
      <c r="AMF74" s="28"/>
      <c r="AMG74" s="28"/>
      <c r="AMH74" s="28"/>
      <c r="AMI74" s="28"/>
      <c r="AMJ74" s="28"/>
      <c r="AMK74" s="28"/>
      <c r="AML74" s="28"/>
      <c r="AMM74" s="28"/>
      <c r="AMN74" s="28"/>
      <c r="AMO74" s="28"/>
      <c r="AMP74" s="28"/>
      <c r="AMQ74" s="28"/>
      <c r="AMR74" s="28"/>
      <c r="AMS74" s="28"/>
      <c r="AMT74" s="28"/>
      <c r="AMU74" s="28"/>
      <c r="AMV74" s="28"/>
      <c r="AMW74" s="28"/>
      <c r="AMX74" s="28"/>
      <c r="AMY74" s="28"/>
      <c r="AMZ74" s="28"/>
      <c r="ANA74" s="28"/>
      <c r="ANB74" s="28"/>
      <c r="ANC74" s="28"/>
      <c r="AND74" s="28"/>
      <c r="ANE74" s="28"/>
      <c r="ANF74" s="28"/>
      <c r="ANG74" s="28"/>
      <c r="ANH74" s="28"/>
      <c r="ANI74" s="28"/>
      <c r="ANJ74" s="28"/>
      <c r="ANK74" s="28"/>
      <c r="ANL74" s="28"/>
      <c r="ANM74" s="28"/>
      <c r="ANN74" s="28"/>
      <c r="ANO74" s="28"/>
      <c r="ANP74" s="28"/>
      <c r="ANQ74" s="28"/>
      <c r="ANR74" s="28"/>
      <c r="ANS74" s="28"/>
      <c r="ANT74" s="28"/>
      <c r="ANU74" s="28"/>
      <c r="ANV74" s="28"/>
      <c r="ANW74" s="28"/>
      <c r="ANX74" s="28"/>
      <c r="ANY74" s="28"/>
      <c r="ANZ74" s="28"/>
      <c r="AOA74" s="28"/>
      <c r="AOB74" s="28"/>
      <c r="AOC74" s="28"/>
      <c r="AOD74" s="28"/>
      <c r="AOE74" s="28"/>
      <c r="AOF74" s="28"/>
      <c r="AOG74" s="28"/>
      <c r="AOH74" s="28"/>
      <c r="AOI74" s="28"/>
      <c r="AOJ74" s="28"/>
      <c r="AOK74" s="28"/>
      <c r="AOL74" s="28"/>
      <c r="AOM74" s="28"/>
      <c r="AON74" s="28"/>
      <c r="AOO74" s="28"/>
      <c r="AOP74" s="28"/>
      <c r="AOQ74" s="28"/>
      <c r="AOR74" s="28"/>
    </row>
    <row r="75" spans="1:1084" s="2" customFormat="1" ht="30" customHeight="1" x14ac:dyDescent="0.25">
      <c r="A75" s="40">
        <v>67</v>
      </c>
      <c r="B75" s="25" t="s">
        <v>334</v>
      </c>
      <c r="C75" s="40" t="s">
        <v>278</v>
      </c>
      <c r="D75" s="25" t="s">
        <v>42</v>
      </c>
      <c r="E75" s="25" t="s">
        <v>71</v>
      </c>
      <c r="F75" s="40" t="s">
        <v>261</v>
      </c>
      <c r="G75" s="62" t="s">
        <v>262</v>
      </c>
      <c r="H75" s="62" t="s">
        <v>262</v>
      </c>
      <c r="I75" s="42">
        <v>61000</v>
      </c>
      <c r="J75" s="45">
        <v>3674.86</v>
      </c>
      <c r="K75" s="42">
        <v>25</v>
      </c>
      <c r="L75" s="45">
        <f t="shared" si="17"/>
        <v>1750.7</v>
      </c>
      <c r="M75" s="42">
        <f t="shared" si="62"/>
        <v>4331</v>
      </c>
      <c r="N75" s="42">
        <f t="shared" si="63"/>
        <v>671.00000000000011</v>
      </c>
      <c r="O75" s="45">
        <f t="shared" si="57"/>
        <v>1854.4</v>
      </c>
      <c r="P75" s="42">
        <f t="shared" si="64"/>
        <v>4324.9000000000005</v>
      </c>
      <c r="Q75" s="42">
        <f t="shared" si="65"/>
        <v>3605.1000000000004</v>
      </c>
      <c r="R75" s="42">
        <f t="shared" ref="R75:R76" si="77">SUM(J75+K75+L75+O75)</f>
        <v>7304.9600000000009</v>
      </c>
      <c r="S75" s="42">
        <f t="shared" ref="S75:S76" si="78">SUM(M75+N75+P75)</f>
        <v>9326.9000000000015</v>
      </c>
      <c r="T75" s="42">
        <f t="shared" si="76"/>
        <v>53695.040000000001</v>
      </c>
      <c r="U75" s="46" t="s">
        <v>349</v>
      </c>
      <c r="V75" s="27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  <c r="ALC75" s="28"/>
      <c r="ALD75" s="28"/>
      <c r="ALE75" s="28"/>
      <c r="ALF75" s="28"/>
      <c r="ALG75" s="28"/>
      <c r="ALH75" s="28"/>
      <c r="ALI75" s="28"/>
      <c r="ALJ75" s="28"/>
      <c r="ALK75" s="28"/>
      <c r="ALL75" s="28"/>
      <c r="ALM75" s="28"/>
      <c r="ALN75" s="28"/>
      <c r="ALO75" s="28"/>
      <c r="ALP75" s="28"/>
      <c r="ALQ75" s="28"/>
      <c r="ALR75" s="28"/>
      <c r="ALS75" s="28"/>
      <c r="ALT75" s="28"/>
      <c r="ALU75" s="28"/>
      <c r="ALV75" s="28"/>
      <c r="ALW75" s="28"/>
      <c r="ALX75" s="28"/>
      <c r="ALY75" s="28"/>
      <c r="ALZ75" s="28"/>
      <c r="AMA75" s="28"/>
      <c r="AMB75" s="28"/>
      <c r="AMC75" s="28"/>
      <c r="AMD75" s="28"/>
      <c r="AME75" s="28"/>
      <c r="AMF75" s="28"/>
      <c r="AMG75" s="28"/>
      <c r="AMH75" s="28"/>
      <c r="AMI75" s="28"/>
      <c r="AMJ75" s="28"/>
      <c r="AMK75" s="28"/>
      <c r="AML75" s="28"/>
      <c r="AMM75" s="28"/>
      <c r="AMN75" s="28"/>
      <c r="AMO75" s="28"/>
      <c r="AMP75" s="28"/>
      <c r="AMQ75" s="28"/>
      <c r="AMR75" s="28"/>
      <c r="AMS75" s="28"/>
      <c r="AMT75" s="28"/>
      <c r="AMU75" s="28"/>
      <c r="AMV75" s="28"/>
      <c r="AMW75" s="28"/>
      <c r="AMX75" s="28"/>
      <c r="AMY75" s="28"/>
      <c r="AMZ75" s="28"/>
      <c r="ANA75" s="28"/>
      <c r="ANB75" s="28"/>
      <c r="ANC75" s="28"/>
      <c r="AND75" s="28"/>
      <c r="ANE75" s="28"/>
      <c r="ANF75" s="28"/>
      <c r="ANG75" s="28"/>
      <c r="ANH75" s="28"/>
      <c r="ANI75" s="28"/>
      <c r="ANJ75" s="28"/>
      <c r="ANK75" s="28"/>
      <c r="ANL75" s="28"/>
      <c r="ANM75" s="28"/>
      <c r="ANN75" s="28"/>
      <c r="ANO75" s="28"/>
      <c r="ANP75" s="28"/>
      <c r="ANQ75" s="28"/>
      <c r="ANR75" s="28"/>
      <c r="ANS75" s="28"/>
      <c r="ANT75" s="28"/>
      <c r="ANU75" s="28"/>
      <c r="ANV75" s="28"/>
      <c r="ANW75" s="28"/>
      <c r="ANX75" s="28"/>
      <c r="ANY75" s="28"/>
      <c r="ANZ75" s="28"/>
      <c r="AOA75" s="28"/>
      <c r="AOB75" s="28"/>
      <c r="AOC75" s="28"/>
      <c r="AOD75" s="28"/>
      <c r="AOE75" s="28"/>
      <c r="AOF75" s="28"/>
      <c r="AOG75" s="28"/>
      <c r="AOH75" s="28"/>
      <c r="AOI75" s="28"/>
      <c r="AOJ75" s="28"/>
      <c r="AOK75" s="28"/>
      <c r="AOL75" s="28"/>
      <c r="AOM75" s="28"/>
      <c r="AON75" s="28"/>
      <c r="AOO75" s="28"/>
      <c r="AOP75" s="28"/>
      <c r="AOQ75" s="28"/>
      <c r="AOR75" s="28"/>
    </row>
    <row r="76" spans="1:1084" s="2" customFormat="1" ht="30" customHeight="1" x14ac:dyDescent="0.25">
      <c r="A76" s="40">
        <v>68</v>
      </c>
      <c r="B76" s="25" t="s">
        <v>351</v>
      </c>
      <c r="C76" s="40" t="s">
        <v>279</v>
      </c>
      <c r="D76" s="25" t="s">
        <v>42</v>
      </c>
      <c r="E76" s="25" t="s">
        <v>71</v>
      </c>
      <c r="F76" s="40" t="s">
        <v>261</v>
      </c>
      <c r="G76" s="62" t="s">
        <v>262</v>
      </c>
      <c r="H76" s="62" t="s">
        <v>262</v>
      </c>
      <c r="I76" s="42">
        <v>46000</v>
      </c>
      <c r="J76" s="45">
        <v>1289.46</v>
      </c>
      <c r="K76" s="42">
        <v>25</v>
      </c>
      <c r="L76" s="45">
        <f t="shared" si="17"/>
        <v>1320.2</v>
      </c>
      <c r="M76" s="42">
        <f t="shared" si="62"/>
        <v>3265.9999999999995</v>
      </c>
      <c r="N76" s="42">
        <f t="shared" si="63"/>
        <v>506.00000000000006</v>
      </c>
      <c r="O76" s="45">
        <f t="shared" si="57"/>
        <v>1398.4</v>
      </c>
      <c r="P76" s="42">
        <f t="shared" si="64"/>
        <v>3261.4</v>
      </c>
      <c r="Q76" s="42">
        <f t="shared" si="65"/>
        <v>2718.6000000000004</v>
      </c>
      <c r="R76" s="42">
        <f t="shared" si="77"/>
        <v>4033.06</v>
      </c>
      <c r="S76" s="42">
        <f t="shared" si="78"/>
        <v>7033.4</v>
      </c>
      <c r="T76" s="42">
        <f t="shared" si="76"/>
        <v>41966.94</v>
      </c>
      <c r="U76" s="46" t="s">
        <v>349</v>
      </c>
      <c r="V76" s="27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  <c r="ALC76" s="28"/>
      <c r="ALD76" s="28"/>
      <c r="ALE76" s="28"/>
      <c r="ALF76" s="28"/>
      <c r="ALG76" s="28"/>
      <c r="ALH76" s="28"/>
      <c r="ALI76" s="28"/>
      <c r="ALJ76" s="28"/>
      <c r="ALK76" s="28"/>
      <c r="ALL76" s="28"/>
      <c r="ALM76" s="28"/>
      <c r="ALN76" s="28"/>
      <c r="ALO76" s="28"/>
      <c r="ALP76" s="28"/>
      <c r="ALQ76" s="28"/>
      <c r="ALR76" s="28"/>
      <c r="ALS76" s="28"/>
      <c r="ALT76" s="28"/>
      <c r="ALU76" s="28"/>
      <c r="ALV76" s="28"/>
      <c r="ALW76" s="28"/>
      <c r="ALX76" s="28"/>
      <c r="ALY76" s="28"/>
      <c r="ALZ76" s="28"/>
      <c r="AMA76" s="28"/>
      <c r="AMB76" s="28"/>
      <c r="AMC76" s="28"/>
      <c r="AMD76" s="28"/>
      <c r="AME76" s="28"/>
      <c r="AMF76" s="28"/>
      <c r="AMG76" s="28"/>
      <c r="AMH76" s="28"/>
      <c r="AMI76" s="28"/>
      <c r="AMJ76" s="28"/>
      <c r="AMK76" s="28"/>
      <c r="AML76" s="28"/>
      <c r="AMM76" s="28"/>
      <c r="AMN76" s="28"/>
      <c r="AMO76" s="28"/>
      <c r="AMP76" s="28"/>
      <c r="AMQ76" s="28"/>
      <c r="AMR76" s="28"/>
      <c r="AMS76" s="28"/>
      <c r="AMT76" s="28"/>
      <c r="AMU76" s="28"/>
      <c r="AMV76" s="28"/>
      <c r="AMW76" s="28"/>
      <c r="AMX76" s="28"/>
      <c r="AMY76" s="28"/>
      <c r="AMZ76" s="28"/>
      <c r="ANA76" s="28"/>
      <c r="ANB76" s="28"/>
      <c r="ANC76" s="28"/>
      <c r="AND76" s="28"/>
      <c r="ANE76" s="28"/>
      <c r="ANF76" s="28"/>
      <c r="ANG76" s="28"/>
      <c r="ANH76" s="28"/>
      <c r="ANI76" s="28"/>
      <c r="ANJ76" s="28"/>
      <c r="ANK76" s="28"/>
      <c r="ANL76" s="28"/>
      <c r="ANM76" s="28"/>
      <c r="ANN76" s="28"/>
      <c r="ANO76" s="28"/>
      <c r="ANP76" s="28"/>
      <c r="ANQ76" s="28"/>
      <c r="ANR76" s="28"/>
      <c r="ANS76" s="28"/>
      <c r="ANT76" s="28"/>
      <c r="ANU76" s="28"/>
      <c r="ANV76" s="28"/>
      <c r="ANW76" s="28"/>
      <c r="ANX76" s="28"/>
      <c r="ANY76" s="28"/>
      <c r="ANZ76" s="28"/>
      <c r="AOA76" s="28"/>
      <c r="AOB76" s="28"/>
      <c r="AOC76" s="28"/>
      <c r="AOD76" s="28"/>
      <c r="AOE76" s="28"/>
      <c r="AOF76" s="28"/>
      <c r="AOG76" s="28"/>
      <c r="AOH76" s="28"/>
      <c r="AOI76" s="28"/>
      <c r="AOJ76" s="28"/>
      <c r="AOK76" s="28"/>
      <c r="AOL76" s="28"/>
      <c r="AOM76" s="28"/>
      <c r="AON76" s="28"/>
      <c r="AOO76" s="28"/>
      <c r="AOP76" s="28"/>
      <c r="AOQ76" s="28"/>
      <c r="AOR76" s="28"/>
    </row>
    <row r="77" spans="1:1084" s="2" customFormat="1" ht="30" customHeight="1" x14ac:dyDescent="0.25">
      <c r="A77" s="40">
        <v>69</v>
      </c>
      <c r="B77" s="25" t="s">
        <v>370</v>
      </c>
      <c r="C77" s="40" t="s">
        <v>278</v>
      </c>
      <c r="D77" s="25" t="s">
        <v>42</v>
      </c>
      <c r="E77" s="25" t="s">
        <v>65</v>
      </c>
      <c r="F77" s="40" t="s">
        <v>261</v>
      </c>
      <c r="G77" s="62" t="s">
        <v>262</v>
      </c>
      <c r="H77" s="62" t="s">
        <v>262</v>
      </c>
      <c r="I77" s="42">
        <v>46000</v>
      </c>
      <c r="J77" s="45">
        <v>1032.1400000000001</v>
      </c>
      <c r="K77" s="42">
        <v>25</v>
      </c>
      <c r="L77" s="45">
        <f>I77*2.87%</f>
        <v>1320.2</v>
      </c>
      <c r="M77" s="42">
        <f t="shared" si="62"/>
        <v>3265.9999999999995</v>
      </c>
      <c r="N77" s="42"/>
      <c r="O77" s="45">
        <f>I77*3.04%</f>
        <v>1398.4</v>
      </c>
      <c r="P77" s="42">
        <f>I77*7.09%</f>
        <v>3261.4</v>
      </c>
      <c r="Q77" s="42">
        <f>+L77+O77</f>
        <v>2718.6000000000004</v>
      </c>
      <c r="R77" s="42">
        <f>SUM(J77+K77+L77+O77)</f>
        <v>3775.7400000000002</v>
      </c>
      <c r="S77" s="42">
        <f>SUM(M77+N77+P77)</f>
        <v>6527.4</v>
      </c>
      <c r="T77" s="42">
        <f>I77-R77</f>
        <v>42224.26</v>
      </c>
      <c r="U77" s="46" t="s">
        <v>349</v>
      </c>
      <c r="V77" s="27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  <c r="ALC77" s="28"/>
      <c r="ALD77" s="28"/>
      <c r="ALE77" s="28"/>
      <c r="ALF77" s="28"/>
      <c r="ALG77" s="28"/>
      <c r="ALH77" s="28"/>
      <c r="ALI77" s="28"/>
      <c r="ALJ77" s="28"/>
      <c r="ALK77" s="28"/>
      <c r="ALL77" s="28"/>
      <c r="ALM77" s="28"/>
      <c r="ALN77" s="28"/>
      <c r="ALO77" s="28"/>
      <c r="ALP77" s="28"/>
      <c r="ALQ77" s="28"/>
      <c r="ALR77" s="28"/>
      <c r="ALS77" s="28"/>
      <c r="ALT77" s="28"/>
      <c r="ALU77" s="28"/>
      <c r="ALV77" s="28"/>
      <c r="ALW77" s="28"/>
      <c r="ALX77" s="28"/>
      <c r="ALY77" s="28"/>
      <c r="ALZ77" s="28"/>
      <c r="AMA77" s="28"/>
      <c r="AMB77" s="28"/>
      <c r="AMC77" s="28"/>
      <c r="AMD77" s="28"/>
      <c r="AME77" s="28"/>
      <c r="AMF77" s="28"/>
      <c r="AMG77" s="28"/>
      <c r="AMH77" s="28"/>
      <c r="AMI77" s="28"/>
      <c r="AMJ77" s="28"/>
      <c r="AMK77" s="28"/>
      <c r="AML77" s="28"/>
      <c r="AMM77" s="28"/>
      <c r="AMN77" s="28"/>
      <c r="AMO77" s="28"/>
      <c r="AMP77" s="28"/>
      <c r="AMQ77" s="28"/>
      <c r="AMR77" s="28"/>
      <c r="AMS77" s="28"/>
      <c r="AMT77" s="28"/>
      <c r="AMU77" s="28"/>
      <c r="AMV77" s="28"/>
      <c r="AMW77" s="28"/>
      <c r="AMX77" s="28"/>
      <c r="AMY77" s="28"/>
      <c r="AMZ77" s="28"/>
      <c r="ANA77" s="28"/>
      <c r="ANB77" s="28"/>
      <c r="ANC77" s="28"/>
      <c r="AND77" s="28"/>
      <c r="ANE77" s="28"/>
      <c r="ANF77" s="28"/>
      <c r="ANG77" s="28"/>
      <c r="ANH77" s="28"/>
      <c r="ANI77" s="28"/>
      <c r="ANJ77" s="28"/>
      <c r="ANK77" s="28"/>
      <c r="ANL77" s="28"/>
      <c r="ANM77" s="28"/>
      <c r="ANN77" s="28"/>
      <c r="ANO77" s="28"/>
      <c r="ANP77" s="28"/>
      <c r="ANQ77" s="28"/>
      <c r="ANR77" s="28"/>
      <c r="ANS77" s="28"/>
      <c r="ANT77" s="28"/>
      <c r="ANU77" s="28"/>
      <c r="ANV77" s="28"/>
      <c r="ANW77" s="28"/>
      <c r="ANX77" s="28"/>
      <c r="ANY77" s="28"/>
      <c r="ANZ77" s="28"/>
      <c r="AOA77" s="28"/>
      <c r="AOB77" s="28"/>
      <c r="AOC77" s="28"/>
      <c r="AOD77" s="28"/>
      <c r="AOE77" s="28"/>
      <c r="AOF77" s="28"/>
      <c r="AOG77" s="28"/>
      <c r="AOH77" s="28"/>
      <c r="AOI77" s="28"/>
      <c r="AOJ77" s="28"/>
      <c r="AOK77" s="28"/>
      <c r="AOL77" s="28"/>
      <c r="AOM77" s="28"/>
      <c r="AON77" s="28"/>
      <c r="AOO77" s="28"/>
      <c r="AOP77" s="28"/>
      <c r="AOQ77" s="28"/>
      <c r="AOR77" s="28"/>
    </row>
    <row r="78" spans="1:1084" s="2" customFormat="1" ht="30" customHeight="1" x14ac:dyDescent="0.25">
      <c r="A78" s="40">
        <v>70</v>
      </c>
      <c r="B78" s="25" t="s">
        <v>350</v>
      </c>
      <c r="C78" s="40" t="s">
        <v>279</v>
      </c>
      <c r="D78" s="25" t="s">
        <v>42</v>
      </c>
      <c r="E78" s="25" t="s">
        <v>65</v>
      </c>
      <c r="F78" s="40" t="s">
        <v>261</v>
      </c>
      <c r="G78" s="62" t="s">
        <v>262</v>
      </c>
      <c r="H78" s="62" t="s">
        <v>262</v>
      </c>
      <c r="I78" s="42">
        <v>45000</v>
      </c>
      <c r="J78" s="45">
        <v>1148.33</v>
      </c>
      <c r="K78" s="42">
        <v>25</v>
      </c>
      <c r="L78" s="45">
        <f>I78*2.87%</f>
        <v>1291.5</v>
      </c>
      <c r="M78" s="42">
        <f>I78*7.1%</f>
        <v>3194.9999999999995</v>
      </c>
      <c r="N78" s="42">
        <f>I78*1.1%</f>
        <v>495.00000000000006</v>
      </c>
      <c r="O78" s="45">
        <f>I78*3.04%</f>
        <v>1368</v>
      </c>
      <c r="P78" s="42">
        <f>I78*7.09%</f>
        <v>3190.5</v>
      </c>
      <c r="Q78" s="42">
        <f>+L78+O78</f>
        <v>2659.5</v>
      </c>
      <c r="R78" s="42">
        <f>SUM(J78+K78+L78+O78)</f>
        <v>3832.83</v>
      </c>
      <c r="S78" s="42">
        <f>SUM(M78+N78+P78)</f>
        <v>6880.5</v>
      </c>
      <c r="T78" s="42">
        <f>I78-R78</f>
        <v>41167.17</v>
      </c>
      <c r="U78" s="46" t="s">
        <v>349</v>
      </c>
      <c r="V78" s="27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  <c r="ALC78" s="28"/>
      <c r="ALD78" s="28"/>
      <c r="ALE78" s="28"/>
      <c r="ALF78" s="28"/>
      <c r="ALG78" s="28"/>
      <c r="ALH78" s="28"/>
      <c r="ALI78" s="28"/>
      <c r="ALJ78" s="28"/>
      <c r="ALK78" s="28"/>
      <c r="ALL78" s="28"/>
      <c r="ALM78" s="28"/>
      <c r="ALN78" s="28"/>
      <c r="ALO78" s="28"/>
      <c r="ALP78" s="28"/>
      <c r="ALQ78" s="28"/>
      <c r="ALR78" s="28"/>
      <c r="ALS78" s="28"/>
      <c r="ALT78" s="28"/>
      <c r="ALU78" s="28"/>
      <c r="ALV78" s="28"/>
      <c r="ALW78" s="28"/>
      <c r="ALX78" s="28"/>
      <c r="ALY78" s="28"/>
      <c r="ALZ78" s="28"/>
      <c r="AMA78" s="28"/>
      <c r="AMB78" s="28"/>
      <c r="AMC78" s="28"/>
      <c r="AMD78" s="28"/>
      <c r="AME78" s="28"/>
      <c r="AMF78" s="28"/>
      <c r="AMG78" s="28"/>
      <c r="AMH78" s="28"/>
      <c r="AMI78" s="28"/>
      <c r="AMJ78" s="28"/>
      <c r="AMK78" s="28"/>
      <c r="AML78" s="28"/>
      <c r="AMM78" s="28"/>
      <c r="AMN78" s="28"/>
      <c r="AMO78" s="28"/>
      <c r="AMP78" s="28"/>
      <c r="AMQ78" s="28"/>
      <c r="AMR78" s="28"/>
      <c r="AMS78" s="28"/>
      <c r="AMT78" s="28"/>
      <c r="AMU78" s="28"/>
      <c r="AMV78" s="28"/>
      <c r="AMW78" s="28"/>
      <c r="AMX78" s="28"/>
      <c r="AMY78" s="28"/>
      <c r="AMZ78" s="28"/>
      <c r="ANA78" s="28"/>
      <c r="ANB78" s="28"/>
      <c r="ANC78" s="28"/>
      <c r="AND78" s="28"/>
      <c r="ANE78" s="28"/>
      <c r="ANF78" s="28"/>
      <c r="ANG78" s="28"/>
      <c r="ANH78" s="28"/>
      <c r="ANI78" s="28"/>
      <c r="ANJ78" s="28"/>
      <c r="ANK78" s="28"/>
      <c r="ANL78" s="28"/>
      <c r="ANM78" s="28"/>
      <c r="ANN78" s="28"/>
      <c r="ANO78" s="28"/>
      <c r="ANP78" s="28"/>
      <c r="ANQ78" s="28"/>
      <c r="ANR78" s="28"/>
      <c r="ANS78" s="28"/>
      <c r="ANT78" s="28"/>
      <c r="ANU78" s="28"/>
      <c r="ANV78" s="28"/>
      <c r="ANW78" s="28"/>
      <c r="ANX78" s="28"/>
      <c r="ANY78" s="28"/>
      <c r="ANZ78" s="28"/>
      <c r="AOA78" s="28"/>
      <c r="AOB78" s="28"/>
      <c r="AOC78" s="28"/>
      <c r="AOD78" s="28"/>
      <c r="AOE78" s="28"/>
      <c r="AOF78" s="28"/>
      <c r="AOG78" s="28"/>
      <c r="AOH78" s="28"/>
      <c r="AOI78" s="28"/>
      <c r="AOJ78" s="28"/>
      <c r="AOK78" s="28"/>
      <c r="AOL78" s="28"/>
      <c r="AOM78" s="28"/>
      <c r="AON78" s="28"/>
      <c r="AOO78" s="28"/>
      <c r="AOP78" s="28"/>
      <c r="AOQ78" s="28"/>
      <c r="AOR78" s="28"/>
    </row>
    <row r="79" spans="1:1084" ht="30" customHeight="1" x14ac:dyDescent="0.25">
      <c r="A79" s="40">
        <v>71</v>
      </c>
      <c r="B79" s="118" t="s">
        <v>425</v>
      </c>
      <c r="C79" s="119" t="s">
        <v>279</v>
      </c>
      <c r="D79" s="25" t="s">
        <v>42</v>
      </c>
      <c r="E79" s="25" t="s">
        <v>65</v>
      </c>
      <c r="F79" s="40" t="s">
        <v>261</v>
      </c>
      <c r="G79" s="62" t="s">
        <v>262</v>
      </c>
      <c r="H79" s="62" t="s">
        <v>262</v>
      </c>
      <c r="I79" s="120">
        <v>46000</v>
      </c>
      <c r="J79" s="43">
        <v>1289.46</v>
      </c>
      <c r="K79" s="42">
        <v>25</v>
      </c>
      <c r="L79" s="43">
        <f>I79*2.87%</f>
        <v>1320.2</v>
      </c>
      <c r="M79" s="44">
        <f>I79*7.1%</f>
        <v>3265.9999999999995</v>
      </c>
      <c r="N79" s="29">
        <f>I79*1.1%</f>
        <v>506.00000000000006</v>
      </c>
      <c r="O79" s="43">
        <f>I79*3.04%</f>
        <v>1398.4</v>
      </c>
      <c r="P79" s="52">
        <f>I79*7.09%</f>
        <v>3261.4</v>
      </c>
      <c r="Q79" s="52">
        <f>+L79+O79</f>
        <v>2718.6000000000004</v>
      </c>
      <c r="R79" s="52">
        <f>SUM(J79+K79+L79+O79)</f>
        <v>4033.06</v>
      </c>
      <c r="S79" s="52">
        <f>SUM(M79+N79+P79)</f>
        <v>7033.4</v>
      </c>
      <c r="T79" s="52">
        <f>I79-R79</f>
        <v>41966.94</v>
      </c>
      <c r="U79" s="46" t="s">
        <v>349</v>
      </c>
    </row>
    <row r="80" spans="1:1084" s="2" customFormat="1" ht="30" customHeight="1" x14ac:dyDescent="0.25">
      <c r="A80" s="40">
        <v>72</v>
      </c>
      <c r="B80" s="25" t="s">
        <v>86</v>
      </c>
      <c r="C80" s="40" t="s">
        <v>278</v>
      </c>
      <c r="D80" s="25" t="s">
        <v>42</v>
      </c>
      <c r="E80" s="25" t="s">
        <v>19</v>
      </c>
      <c r="F80" s="40" t="s">
        <v>261</v>
      </c>
      <c r="G80" s="62" t="s">
        <v>262</v>
      </c>
      <c r="H80" s="62" t="s">
        <v>262</v>
      </c>
      <c r="I80" s="42">
        <v>60000</v>
      </c>
      <c r="J80" s="45">
        <v>3486.68</v>
      </c>
      <c r="K80" s="42">
        <v>25</v>
      </c>
      <c r="L80" s="45">
        <f t="shared" si="17"/>
        <v>1722</v>
      </c>
      <c r="M80" s="42">
        <f t="shared" ref="M80:M91" si="79">I80*7.1%</f>
        <v>4260</v>
      </c>
      <c r="N80" s="42">
        <f t="shared" ref="N80:N91" si="80">I80*1.1%</f>
        <v>660.00000000000011</v>
      </c>
      <c r="O80" s="45">
        <f t="shared" ref="O80:O91" si="81">I80*3.04%</f>
        <v>1824</v>
      </c>
      <c r="P80" s="42">
        <f t="shared" ref="P80:P91" si="82">I80*7.09%</f>
        <v>4254</v>
      </c>
      <c r="Q80" s="42">
        <f t="shared" ref="Q80:Q91" si="83">+L80+O80</f>
        <v>3546</v>
      </c>
      <c r="R80" s="42">
        <f t="shared" ref="R80:R90" si="84">SUM(J80+K80+L80+O80)</f>
        <v>7057.68</v>
      </c>
      <c r="S80" s="42">
        <f t="shared" ref="S80:S91" si="85">SUM(M80+N80+P80)</f>
        <v>9174</v>
      </c>
      <c r="T80" s="42">
        <f t="shared" ref="T80:T91" si="86">I80-R80</f>
        <v>52942.32</v>
      </c>
      <c r="U80" s="46" t="s">
        <v>349</v>
      </c>
      <c r="V80" s="27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  <c r="ALC80" s="28"/>
      <c r="ALD80" s="28"/>
      <c r="ALE80" s="28"/>
      <c r="ALF80" s="28"/>
      <c r="ALG80" s="28"/>
      <c r="ALH80" s="28"/>
      <c r="ALI80" s="28"/>
      <c r="ALJ80" s="28"/>
      <c r="ALK80" s="28"/>
      <c r="ALL80" s="28"/>
      <c r="ALM80" s="28"/>
      <c r="ALN80" s="28"/>
      <c r="ALO80" s="28"/>
      <c r="ALP80" s="28"/>
      <c r="ALQ80" s="28"/>
      <c r="ALR80" s="28"/>
      <c r="ALS80" s="28"/>
      <c r="ALT80" s="28"/>
      <c r="ALU80" s="28"/>
      <c r="ALV80" s="28"/>
      <c r="ALW80" s="28"/>
      <c r="ALX80" s="28"/>
      <c r="ALY80" s="28"/>
      <c r="ALZ80" s="28"/>
      <c r="AMA80" s="28"/>
      <c r="AMB80" s="28"/>
      <c r="AMC80" s="28"/>
      <c r="AMD80" s="28"/>
      <c r="AME80" s="28"/>
      <c r="AMF80" s="28"/>
      <c r="AMG80" s="28"/>
      <c r="AMH80" s="28"/>
      <c r="AMI80" s="28"/>
      <c r="AMJ80" s="28"/>
      <c r="AMK80" s="28"/>
      <c r="AML80" s="28"/>
      <c r="AMM80" s="28"/>
      <c r="AMN80" s="28"/>
      <c r="AMO80" s="28"/>
      <c r="AMP80" s="28"/>
      <c r="AMQ80" s="28"/>
      <c r="AMR80" s="28"/>
      <c r="AMS80" s="28"/>
      <c r="AMT80" s="28"/>
      <c r="AMU80" s="28"/>
      <c r="AMV80" s="28"/>
      <c r="AMW80" s="28"/>
      <c r="AMX80" s="28"/>
      <c r="AMY80" s="28"/>
      <c r="AMZ80" s="28"/>
      <c r="ANA80" s="28"/>
      <c r="ANB80" s="28"/>
      <c r="ANC80" s="28"/>
      <c r="AND80" s="28"/>
      <c r="ANE80" s="28"/>
      <c r="ANF80" s="28"/>
      <c r="ANG80" s="28"/>
      <c r="ANH80" s="28"/>
      <c r="ANI80" s="28"/>
      <c r="ANJ80" s="28"/>
      <c r="ANK80" s="28"/>
      <c r="ANL80" s="28"/>
      <c r="ANM80" s="28"/>
      <c r="ANN80" s="28"/>
      <c r="ANO80" s="28"/>
      <c r="ANP80" s="28"/>
      <c r="ANQ80" s="28"/>
      <c r="ANR80" s="28"/>
      <c r="ANS80" s="28"/>
      <c r="ANT80" s="28"/>
      <c r="ANU80" s="28"/>
      <c r="ANV80" s="28"/>
      <c r="ANW80" s="28"/>
      <c r="ANX80" s="28"/>
      <c r="ANY80" s="28"/>
      <c r="ANZ80" s="28"/>
      <c r="AOA80" s="28"/>
      <c r="AOB80" s="28"/>
      <c r="AOC80" s="28"/>
      <c r="AOD80" s="28"/>
      <c r="AOE80" s="28"/>
      <c r="AOF80" s="28"/>
      <c r="AOG80" s="28"/>
      <c r="AOH80" s="28"/>
      <c r="AOI80" s="28"/>
      <c r="AOJ80" s="28"/>
      <c r="AOK80" s="28"/>
      <c r="AOL80" s="28"/>
      <c r="AOM80" s="28"/>
      <c r="AON80" s="28"/>
      <c r="AOO80" s="28"/>
      <c r="AOP80" s="28"/>
      <c r="AOQ80" s="28"/>
      <c r="AOR80" s="28"/>
    </row>
    <row r="81" spans="1:1084" s="2" customFormat="1" ht="30" customHeight="1" x14ac:dyDescent="0.25">
      <c r="A81" s="40">
        <v>73</v>
      </c>
      <c r="B81" s="25" t="s">
        <v>87</v>
      </c>
      <c r="C81" s="40" t="s">
        <v>278</v>
      </c>
      <c r="D81" s="25" t="s">
        <v>42</v>
      </c>
      <c r="E81" s="25" t="s">
        <v>19</v>
      </c>
      <c r="F81" s="40" t="s">
        <v>261</v>
      </c>
      <c r="G81" s="62" t="s">
        <v>262</v>
      </c>
      <c r="H81" s="62" t="s">
        <v>262</v>
      </c>
      <c r="I81" s="42">
        <v>60000</v>
      </c>
      <c r="J81" s="45">
        <v>3486.68</v>
      </c>
      <c r="K81" s="42">
        <v>25</v>
      </c>
      <c r="L81" s="45">
        <f t="shared" si="17"/>
        <v>1722</v>
      </c>
      <c r="M81" s="42">
        <f t="shared" si="79"/>
        <v>4260</v>
      </c>
      <c r="N81" s="42">
        <f t="shared" si="80"/>
        <v>660.00000000000011</v>
      </c>
      <c r="O81" s="45">
        <f t="shared" si="81"/>
        <v>1824</v>
      </c>
      <c r="P81" s="42">
        <f t="shared" si="82"/>
        <v>4254</v>
      </c>
      <c r="Q81" s="42">
        <f t="shared" si="83"/>
        <v>3546</v>
      </c>
      <c r="R81" s="42">
        <f t="shared" si="84"/>
        <v>7057.68</v>
      </c>
      <c r="S81" s="42">
        <f t="shared" si="85"/>
        <v>9174</v>
      </c>
      <c r="T81" s="42">
        <f t="shared" si="86"/>
        <v>52942.32</v>
      </c>
      <c r="U81" s="46" t="s">
        <v>349</v>
      </c>
      <c r="V81" s="27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  <c r="ALC81" s="28"/>
      <c r="ALD81" s="28"/>
      <c r="ALE81" s="28"/>
      <c r="ALF81" s="28"/>
      <c r="ALG81" s="28"/>
      <c r="ALH81" s="28"/>
      <c r="ALI81" s="28"/>
      <c r="ALJ81" s="28"/>
      <c r="ALK81" s="28"/>
      <c r="ALL81" s="28"/>
      <c r="ALM81" s="28"/>
      <c r="ALN81" s="28"/>
      <c r="ALO81" s="28"/>
      <c r="ALP81" s="28"/>
      <c r="ALQ81" s="28"/>
      <c r="ALR81" s="28"/>
      <c r="ALS81" s="28"/>
      <c r="ALT81" s="28"/>
      <c r="ALU81" s="28"/>
      <c r="ALV81" s="28"/>
      <c r="ALW81" s="28"/>
      <c r="ALX81" s="28"/>
      <c r="ALY81" s="28"/>
      <c r="ALZ81" s="28"/>
      <c r="AMA81" s="28"/>
      <c r="AMB81" s="28"/>
      <c r="AMC81" s="28"/>
      <c r="AMD81" s="28"/>
      <c r="AME81" s="28"/>
      <c r="AMF81" s="28"/>
      <c r="AMG81" s="28"/>
      <c r="AMH81" s="28"/>
      <c r="AMI81" s="28"/>
      <c r="AMJ81" s="28"/>
      <c r="AMK81" s="28"/>
      <c r="AML81" s="28"/>
      <c r="AMM81" s="28"/>
      <c r="AMN81" s="28"/>
      <c r="AMO81" s="28"/>
      <c r="AMP81" s="28"/>
      <c r="AMQ81" s="28"/>
      <c r="AMR81" s="28"/>
      <c r="AMS81" s="28"/>
      <c r="AMT81" s="28"/>
      <c r="AMU81" s="28"/>
      <c r="AMV81" s="28"/>
      <c r="AMW81" s="28"/>
      <c r="AMX81" s="28"/>
      <c r="AMY81" s="28"/>
      <c r="AMZ81" s="28"/>
      <c r="ANA81" s="28"/>
      <c r="ANB81" s="28"/>
      <c r="ANC81" s="28"/>
      <c r="AND81" s="28"/>
      <c r="ANE81" s="28"/>
      <c r="ANF81" s="28"/>
      <c r="ANG81" s="28"/>
      <c r="ANH81" s="28"/>
      <c r="ANI81" s="28"/>
      <c r="ANJ81" s="28"/>
      <c r="ANK81" s="28"/>
      <c r="ANL81" s="28"/>
      <c r="ANM81" s="28"/>
      <c r="ANN81" s="28"/>
      <c r="ANO81" s="28"/>
      <c r="ANP81" s="28"/>
      <c r="ANQ81" s="28"/>
      <c r="ANR81" s="28"/>
      <c r="ANS81" s="28"/>
      <c r="ANT81" s="28"/>
      <c r="ANU81" s="28"/>
      <c r="ANV81" s="28"/>
      <c r="ANW81" s="28"/>
      <c r="ANX81" s="28"/>
      <c r="ANY81" s="28"/>
      <c r="ANZ81" s="28"/>
      <c r="AOA81" s="28"/>
      <c r="AOB81" s="28"/>
      <c r="AOC81" s="28"/>
      <c r="AOD81" s="28"/>
      <c r="AOE81" s="28"/>
      <c r="AOF81" s="28"/>
      <c r="AOG81" s="28"/>
      <c r="AOH81" s="28"/>
      <c r="AOI81" s="28"/>
      <c r="AOJ81" s="28"/>
      <c r="AOK81" s="28"/>
      <c r="AOL81" s="28"/>
      <c r="AOM81" s="28"/>
      <c r="AON81" s="28"/>
      <c r="AOO81" s="28"/>
      <c r="AOP81" s="28"/>
      <c r="AOQ81" s="28"/>
      <c r="AOR81" s="28"/>
    </row>
    <row r="82" spans="1:1084" s="2" customFormat="1" ht="30" customHeight="1" x14ac:dyDescent="0.25">
      <c r="A82" s="40">
        <v>74</v>
      </c>
      <c r="B82" s="25" t="s">
        <v>88</v>
      </c>
      <c r="C82" s="40" t="s">
        <v>279</v>
      </c>
      <c r="D82" s="25" t="s">
        <v>42</v>
      </c>
      <c r="E82" s="25" t="s">
        <v>19</v>
      </c>
      <c r="F82" s="40" t="s">
        <v>261</v>
      </c>
      <c r="G82" s="62" t="s">
        <v>262</v>
      </c>
      <c r="H82" s="62" t="s">
        <v>262</v>
      </c>
      <c r="I82" s="42">
        <v>60000</v>
      </c>
      <c r="J82" s="45">
        <v>3486.68</v>
      </c>
      <c r="K82" s="42">
        <v>25</v>
      </c>
      <c r="L82" s="45">
        <f t="shared" si="17"/>
        <v>1722</v>
      </c>
      <c r="M82" s="42">
        <f t="shared" si="79"/>
        <v>4260</v>
      </c>
      <c r="N82" s="42">
        <f t="shared" si="80"/>
        <v>660.00000000000011</v>
      </c>
      <c r="O82" s="45">
        <f t="shared" si="81"/>
        <v>1824</v>
      </c>
      <c r="P82" s="42">
        <f t="shared" si="82"/>
        <v>4254</v>
      </c>
      <c r="Q82" s="42">
        <f t="shared" si="83"/>
        <v>3546</v>
      </c>
      <c r="R82" s="42">
        <f t="shared" si="84"/>
        <v>7057.68</v>
      </c>
      <c r="S82" s="42">
        <f t="shared" si="85"/>
        <v>9174</v>
      </c>
      <c r="T82" s="42">
        <f t="shared" si="86"/>
        <v>52942.32</v>
      </c>
      <c r="U82" s="46" t="s">
        <v>349</v>
      </c>
      <c r="V82" s="27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  <c r="AMK82" s="28"/>
      <c r="AML82" s="28"/>
      <c r="AMM82" s="28"/>
      <c r="AMN82" s="28"/>
      <c r="AMO82" s="28"/>
      <c r="AMP82" s="28"/>
      <c r="AMQ82" s="28"/>
      <c r="AMR82" s="28"/>
      <c r="AMS82" s="28"/>
      <c r="AMT82" s="28"/>
      <c r="AMU82" s="28"/>
      <c r="AMV82" s="28"/>
      <c r="AMW82" s="28"/>
      <c r="AMX82" s="28"/>
      <c r="AMY82" s="28"/>
      <c r="AMZ82" s="28"/>
      <c r="ANA82" s="28"/>
      <c r="ANB82" s="28"/>
      <c r="ANC82" s="28"/>
      <c r="AND82" s="28"/>
      <c r="ANE82" s="28"/>
      <c r="ANF82" s="28"/>
      <c r="ANG82" s="28"/>
      <c r="ANH82" s="28"/>
      <c r="ANI82" s="28"/>
      <c r="ANJ82" s="28"/>
      <c r="ANK82" s="28"/>
      <c r="ANL82" s="28"/>
      <c r="ANM82" s="28"/>
      <c r="ANN82" s="28"/>
      <c r="ANO82" s="28"/>
      <c r="ANP82" s="28"/>
      <c r="ANQ82" s="28"/>
      <c r="ANR82" s="28"/>
      <c r="ANS82" s="28"/>
      <c r="ANT82" s="28"/>
      <c r="ANU82" s="28"/>
      <c r="ANV82" s="28"/>
      <c r="ANW82" s="28"/>
      <c r="ANX82" s="28"/>
      <c r="ANY82" s="28"/>
      <c r="ANZ82" s="28"/>
      <c r="AOA82" s="28"/>
      <c r="AOB82" s="28"/>
      <c r="AOC82" s="28"/>
      <c r="AOD82" s="28"/>
      <c r="AOE82" s="28"/>
      <c r="AOF82" s="28"/>
      <c r="AOG82" s="28"/>
      <c r="AOH82" s="28"/>
      <c r="AOI82" s="28"/>
      <c r="AOJ82" s="28"/>
      <c r="AOK82" s="28"/>
      <c r="AOL82" s="28"/>
      <c r="AOM82" s="28"/>
      <c r="AON82" s="28"/>
      <c r="AOO82" s="28"/>
      <c r="AOP82" s="28"/>
      <c r="AOQ82" s="28"/>
      <c r="AOR82" s="28"/>
    </row>
    <row r="83" spans="1:1084" s="2" customFormat="1" ht="30" customHeight="1" x14ac:dyDescent="0.25">
      <c r="A83" s="40">
        <v>75</v>
      </c>
      <c r="B83" s="25" t="s">
        <v>89</v>
      </c>
      <c r="C83" s="40" t="s">
        <v>278</v>
      </c>
      <c r="D83" s="25" t="s">
        <v>42</v>
      </c>
      <c r="E83" s="25" t="s">
        <v>19</v>
      </c>
      <c r="F83" s="40" t="s">
        <v>261</v>
      </c>
      <c r="G83" s="62" t="s">
        <v>262</v>
      </c>
      <c r="H83" s="62" t="s">
        <v>262</v>
      </c>
      <c r="I83" s="42">
        <v>60000</v>
      </c>
      <c r="J83" s="45">
        <v>3486.68</v>
      </c>
      <c r="K83" s="42">
        <v>25</v>
      </c>
      <c r="L83" s="45">
        <f t="shared" si="17"/>
        <v>1722</v>
      </c>
      <c r="M83" s="42">
        <f t="shared" si="79"/>
        <v>4260</v>
      </c>
      <c r="N83" s="42">
        <f t="shared" si="80"/>
        <v>660.00000000000011</v>
      </c>
      <c r="O83" s="45">
        <f t="shared" si="81"/>
        <v>1824</v>
      </c>
      <c r="P83" s="42">
        <f t="shared" si="82"/>
        <v>4254</v>
      </c>
      <c r="Q83" s="42">
        <f t="shared" si="83"/>
        <v>3546</v>
      </c>
      <c r="R83" s="42">
        <f t="shared" si="84"/>
        <v>7057.68</v>
      </c>
      <c r="S83" s="42">
        <f t="shared" si="85"/>
        <v>9174</v>
      </c>
      <c r="T83" s="42">
        <f t="shared" si="86"/>
        <v>52942.32</v>
      </c>
      <c r="U83" s="46" t="s">
        <v>349</v>
      </c>
      <c r="V83" s="27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  <c r="AME83" s="28"/>
      <c r="AMF83" s="28"/>
      <c r="AMG83" s="28"/>
      <c r="AMH83" s="28"/>
      <c r="AMI83" s="28"/>
      <c r="AMJ83" s="28"/>
      <c r="AMK83" s="28"/>
      <c r="AML83" s="28"/>
      <c r="AMM83" s="28"/>
      <c r="AMN83" s="28"/>
      <c r="AMO83" s="28"/>
      <c r="AMP83" s="28"/>
      <c r="AMQ83" s="28"/>
      <c r="AMR83" s="28"/>
      <c r="AMS83" s="28"/>
      <c r="AMT83" s="28"/>
      <c r="AMU83" s="28"/>
      <c r="AMV83" s="28"/>
      <c r="AMW83" s="28"/>
      <c r="AMX83" s="28"/>
      <c r="AMY83" s="28"/>
      <c r="AMZ83" s="28"/>
      <c r="ANA83" s="28"/>
      <c r="ANB83" s="28"/>
      <c r="ANC83" s="28"/>
      <c r="AND83" s="28"/>
      <c r="ANE83" s="28"/>
      <c r="ANF83" s="28"/>
      <c r="ANG83" s="28"/>
      <c r="ANH83" s="28"/>
      <c r="ANI83" s="28"/>
      <c r="ANJ83" s="28"/>
      <c r="ANK83" s="28"/>
      <c r="ANL83" s="28"/>
      <c r="ANM83" s="28"/>
      <c r="ANN83" s="28"/>
      <c r="ANO83" s="28"/>
      <c r="ANP83" s="28"/>
      <c r="ANQ83" s="28"/>
      <c r="ANR83" s="28"/>
      <c r="ANS83" s="28"/>
      <c r="ANT83" s="28"/>
      <c r="ANU83" s="28"/>
      <c r="ANV83" s="28"/>
      <c r="ANW83" s="28"/>
      <c r="ANX83" s="28"/>
      <c r="ANY83" s="28"/>
      <c r="ANZ83" s="28"/>
      <c r="AOA83" s="28"/>
      <c r="AOB83" s="28"/>
      <c r="AOC83" s="28"/>
      <c r="AOD83" s="28"/>
      <c r="AOE83" s="28"/>
      <c r="AOF83" s="28"/>
      <c r="AOG83" s="28"/>
      <c r="AOH83" s="28"/>
      <c r="AOI83" s="28"/>
      <c r="AOJ83" s="28"/>
      <c r="AOK83" s="28"/>
      <c r="AOL83" s="28"/>
      <c r="AOM83" s="28"/>
      <c r="AON83" s="28"/>
      <c r="AOO83" s="28"/>
      <c r="AOP83" s="28"/>
      <c r="AOQ83" s="28"/>
      <c r="AOR83" s="28"/>
    </row>
    <row r="84" spans="1:1084" s="2" customFormat="1" ht="30" customHeight="1" x14ac:dyDescent="0.25">
      <c r="A84" s="40">
        <v>76</v>
      </c>
      <c r="B84" s="25" t="s">
        <v>90</v>
      </c>
      <c r="C84" s="40" t="s">
        <v>279</v>
      </c>
      <c r="D84" s="25" t="s">
        <v>42</v>
      </c>
      <c r="E84" s="25" t="s">
        <v>19</v>
      </c>
      <c r="F84" s="40" t="s">
        <v>261</v>
      </c>
      <c r="G84" s="62" t="s">
        <v>262</v>
      </c>
      <c r="H84" s="62" t="s">
        <v>262</v>
      </c>
      <c r="I84" s="42">
        <v>60000</v>
      </c>
      <c r="J84" s="45">
        <v>3143.58</v>
      </c>
      <c r="K84" s="42">
        <v>25</v>
      </c>
      <c r="L84" s="45">
        <f t="shared" si="17"/>
        <v>1722</v>
      </c>
      <c r="M84" s="42">
        <f t="shared" si="79"/>
        <v>4260</v>
      </c>
      <c r="N84" s="42">
        <f t="shared" si="80"/>
        <v>660.00000000000011</v>
      </c>
      <c r="O84" s="45">
        <f t="shared" si="81"/>
        <v>1824</v>
      </c>
      <c r="P84" s="42">
        <f t="shared" si="82"/>
        <v>4254</v>
      </c>
      <c r="Q84" s="42">
        <f t="shared" si="83"/>
        <v>3546</v>
      </c>
      <c r="R84" s="42">
        <f t="shared" si="84"/>
        <v>6714.58</v>
      </c>
      <c r="S84" s="42">
        <f t="shared" si="85"/>
        <v>9174</v>
      </c>
      <c r="T84" s="42">
        <f t="shared" si="86"/>
        <v>53285.42</v>
      </c>
      <c r="U84" s="46" t="s">
        <v>349</v>
      </c>
      <c r="V84" s="27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  <c r="ALC84" s="28"/>
      <c r="ALD84" s="28"/>
      <c r="ALE84" s="28"/>
      <c r="ALF84" s="28"/>
      <c r="ALG84" s="28"/>
      <c r="ALH84" s="28"/>
      <c r="ALI84" s="28"/>
      <c r="ALJ84" s="28"/>
      <c r="ALK84" s="28"/>
      <c r="ALL84" s="28"/>
      <c r="ALM84" s="28"/>
      <c r="ALN84" s="28"/>
      <c r="ALO84" s="28"/>
      <c r="ALP84" s="28"/>
      <c r="ALQ84" s="28"/>
      <c r="ALR84" s="28"/>
      <c r="ALS84" s="28"/>
      <c r="ALT84" s="28"/>
      <c r="ALU84" s="28"/>
      <c r="ALV84" s="28"/>
      <c r="ALW84" s="28"/>
      <c r="ALX84" s="28"/>
      <c r="ALY84" s="28"/>
      <c r="ALZ84" s="28"/>
      <c r="AMA84" s="28"/>
      <c r="AMB84" s="28"/>
      <c r="AMC84" s="28"/>
      <c r="AMD84" s="28"/>
      <c r="AME84" s="28"/>
      <c r="AMF84" s="28"/>
      <c r="AMG84" s="28"/>
      <c r="AMH84" s="28"/>
      <c r="AMI84" s="28"/>
      <c r="AMJ84" s="28"/>
      <c r="AMK84" s="28"/>
      <c r="AML84" s="28"/>
      <c r="AMM84" s="28"/>
      <c r="AMN84" s="28"/>
      <c r="AMO84" s="28"/>
      <c r="AMP84" s="28"/>
      <c r="AMQ84" s="28"/>
      <c r="AMR84" s="28"/>
      <c r="AMS84" s="28"/>
      <c r="AMT84" s="28"/>
      <c r="AMU84" s="28"/>
      <c r="AMV84" s="28"/>
      <c r="AMW84" s="28"/>
      <c r="AMX84" s="28"/>
      <c r="AMY84" s="28"/>
      <c r="AMZ84" s="28"/>
      <c r="ANA84" s="28"/>
      <c r="ANB84" s="28"/>
      <c r="ANC84" s="28"/>
      <c r="AND84" s="28"/>
      <c r="ANE84" s="28"/>
      <c r="ANF84" s="28"/>
      <c r="ANG84" s="28"/>
      <c r="ANH84" s="28"/>
      <c r="ANI84" s="28"/>
      <c r="ANJ84" s="28"/>
      <c r="ANK84" s="28"/>
      <c r="ANL84" s="28"/>
      <c r="ANM84" s="28"/>
      <c r="ANN84" s="28"/>
      <c r="ANO84" s="28"/>
      <c r="ANP84" s="28"/>
      <c r="ANQ84" s="28"/>
      <c r="ANR84" s="28"/>
      <c r="ANS84" s="28"/>
      <c r="ANT84" s="28"/>
      <c r="ANU84" s="28"/>
      <c r="ANV84" s="28"/>
      <c r="ANW84" s="28"/>
      <c r="ANX84" s="28"/>
      <c r="ANY84" s="28"/>
      <c r="ANZ84" s="28"/>
      <c r="AOA84" s="28"/>
      <c r="AOB84" s="28"/>
      <c r="AOC84" s="28"/>
      <c r="AOD84" s="28"/>
      <c r="AOE84" s="28"/>
      <c r="AOF84" s="28"/>
      <c r="AOG84" s="28"/>
      <c r="AOH84" s="28"/>
      <c r="AOI84" s="28"/>
      <c r="AOJ84" s="28"/>
      <c r="AOK84" s="28"/>
      <c r="AOL84" s="28"/>
      <c r="AOM84" s="28"/>
      <c r="AON84" s="28"/>
      <c r="AOO84" s="28"/>
      <c r="AOP84" s="28"/>
      <c r="AOQ84" s="28"/>
      <c r="AOR84" s="28"/>
    </row>
    <row r="85" spans="1:1084" s="2" customFormat="1" ht="30" customHeight="1" x14ac:dyDescent="0.25">
      <c r="A85" s="40">
        <v>77</v>
      </c>
      <c r="B85" s="25" t="s">
        <v>92</v>
      </c>
      <c r="C85" s="40" t="s">
        <v>278</v>
      </c>
      <c r="D85" s="25" t="s">
        <v>42</v>
      </c>
      <c r="E85" s="25" t="s">
        <v>19</v>
      </c>
      <c r="F85" s="40" t="s">
        <v>261</v>
      </c>
      <c r="G85" s="62" t="s">
        <v>262</v>
      </c>
      <c r="H85" s="62" t="s">
        <v>262</v>
      </c>
      <c r="I85" s="42">
        <v>60000</v>
      </c>
      <c r="J85" s="45">
        <v>3486.68</v>
      </c>
      <c r="K85" s="42">
        <v>25</v>
      </c>
      <c r="L85" s="45">
        <f t="shared" si="17"/>
        <v>1722</v>
      </c>
      <c r="M85" s="42">
        <f t="shared" si="79"/>
        <v>4260</v>
      </c>
      <c r="N85" s="42">
        <f t="shared" si="80"/>
        <v>660.00000000000011</v>
      </c>
      <c r="O85" s="45">
        <f t="shared" si="81"/>
        <v>1824</v>
      </c>
      <c r="P85" s="42">
        <f t="shared" si="82"/>
        <v>4254</v>
      </c>
      <c r="Q85" s="42">
        <f t="shared" si="83"/>
        <v>3546</v>
      </c>
      <c r="R85" s="42">
        <f t="shared" si="84"/>
        <v>7057.68</v>
      </c>
      <c r="S85" s="42">
        <f t="shared" si="85"/>
        <v>9174</v>
      </c>
      <c r="T85" s="42">
        <f t="shared" si="86"/>
        <v>52942.32</v>
      </c>
      <c r="U85" s="46" t="s">
        <v>349</v>
      </c>
      <c r="V85" s="27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  <c r="ALC85" s="28"/>
      <c r="ALD85" s="28"/>
      <c r="ALE85" s="28"/>
      <c r="ALF85" s="28"/>
      <c r="ALG85" s="28"/>
      <c r="ALH85" s="28"/>
      <c r="ALI85" s="28"/>
      <c r="ALJ85" s="28"/>
      <c r="ALK85" s="28"/>
      <c r="ALL85" s="28"/>
      <c r="ALM85" s="28"/>
      <c r="ALN85" s="28"/>
      <c r="ALO85" s="28"/>
      <c r="ALP85" s="28"/>
      <c r="ALQ85" s="28"/>
      <c r="ALR85" s="28"/>
      <c r="ALS85" s="28"/>
      <c r="ALT85" s="28"/>
      <c r="ALU85" s="28"/>
      <c r="ALV85" s="28"/>
      <c r="ALW85" s="28"/>
      <c r="ALX85" s="28"/>
      <c r="ALY85" s="28"/>
      <c r="ALZ85" s="28"/>
      <c r="AMA85" s="28"/>
      <c r="AMB85" s="28"/>
      <c r="AMC85" s="28"/>
      <c r="AMD85" s="28"/>
      <c r="AME85" s="28"/>
      <c r="AMF85" s="28"/>
      <c r="AMG85" s="28"/>
      <c r="AMH85" s="28"/>
      <c r="AMI85" s="28"/>
      <c r="AMJ85" s="28"/>
      <c r="AMK85" s="28"/>
      <c r="AML85" s="28"/>
      <c r="AMM85" s="28"/>
      <c r="AMN85" s="28"/>
      <c r="AMO85" s="28"/>
      <c r="AMP85" s="28"/>
      <c r="AMQ85" s="28"/>
      <c r="AMR85" s="28"/>
      <c r="AMS85" s="28"/>
      <c r="AMT85" s="28"/>
      <c r="AMU85" s="28"/>
      <c r="AMV85" s="28"/>
      <c r="AMW85" s="28"/>
      <c r="AMX85" s="28"/>
      <c r="AMY85" s="28"/>
      <c r="AMZ85" s="28"/>
      <c r="ANA85" s="28"/>
      <c r="ANB85" s="28"/>
      <c r="ANC85" s="28"/>
      <c r="AND85" s="28"/>
      <c r="ANE85" s="28"/>
      <c r="ANF85" s="28"/>
      <c r="ANG85" s="28"/>
      <c r="ANH85" s="28"/>
      <c r="ANI85" s="28"/>
      <c r="ANJ85" s="28"/>
      <c r="ANK85" s="28"/>
      <c r="ANL85" s="28"/>
      <c r="ANM85" s="28"/>
      <c r="ANN85" s="28"/>
      <c r="ANO85" s="28"/>
      <c r="ANP85" s="28"/>
      <c r="ANQ85" s="28"/>
      <c r="ANR85" s="28"/>
      <c r="ANS85" s="28"/>
      <c r="ANT85" s="28"/>
      <c r="ANU85" s="28"/>
      <c r="ANV85" s="28"/>
      <c r="ANW85" s="28"/>
      <c r="ANX85" s="28"/>
      <c r="ANY85" s="28"/>
      <c r="ANZ85" s="28"/>
      <c r="AOA85" s="28"/>
      <c r="AOB85" s="28"/>
      <c r="AOC85" s="28"/>
      <c r="AOD85" s="28"/>
      <c r="AOE85" s="28"/>
      <c r="AOF85" s="28"/>
      <c r="AOG85" s="28"/>
      <c r="AOH85" s="28"/>
      <c r="AOI85" s="28"/>
      <c r="AOJ85" s="28"/>
      <c r="AOK85" s="28"/>
      <c r="AOL85" s="28"/>
      <c r="AOM85" s="28"/>
      <c r="AON85" s="28"/>
      <c r="AOO85" s="28"/>
      <c r="AOP85" s="28"/>
      <c r="AOQ85" s="28"/>
      <c r="AOR85" s="28"/>
    </row>
    <row r="86" spans="1:1084" s="2" customFormat="1" ht="30" customHeight="1" x14ac:dyDescent="0.25">
      <c r="A86" s="40">
        <v>78</v>
      </c>
      <c r="B86" s="25" t="s">
        <v>151</v>
      </c>
      <c r="C86" s="40" t="s">
        <v>279</v>
      </c>
      <c r="D86" s="25" t="s">
        <v>42</v>
      </c>
      <c r="E86" s="25" t="s">
        <v>19</v>
      </c>
      <c r="F86" s="40" t="s">
        <v>261</v>
      </c>
      <c r="G86" s="62" t="s">
        <v>262</v>
      </c>
      <c r="H86" s="62" t="s">
        <v>262</v>
      </c>
      <c r="I86" s="42">
        <v>60000</v>
      </c>
      <c r="J86" s="45">
        <v>3486.68</v>
      </c>
      <c r="K86" s="42">
        <v>25</v>
      </c>
      <c r="L86" s="45">
        <f t="shared" si="17"/>
        <v>1722</v>
      </c>
      <c r="M86" s="42">
        <f t="shared" si="79"/>
        <v>4260</v>
      </c>
      <c r="N86" s="42">
        <f t="shared" si="80"/>
        <v>660.00000000000011</v>
      </c>
      <c r="O86" s="45">
        <f t="shared" si="81"/>
        <v>1824</v>
      </c>
      <c r="P86" s="42">
        <f t="shared" si="82"/>
        <v>4254</v>
      </c>
      <c r="Q86" s="42">
        <f t="shared" si="83"/>
        <v>3546</v>
      </c>
      <c r="R86" s="42">
        <f t="shared" si="84"/>
        <v>7057.68</v>
      </c>
      <c r="S86" s="42">
        <f t="shared" si="85"/>
        <v>9174</v>
      </c>
      <c r="T86" s="42">
        <f t="shared" si="86"/>
        <v>52942.32</v>
      </c>
      <c r="U86" s="46" t="s">
        <v>349</v>
      </c>
      <c r="V86" s="27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  <c r="ALC86" s="28"/>
      <c r="ALD86" s="28"/>
      <c r="ALE86" s="28"/>
      <c r="ALF86" s="28"/>
      <c r="ALG86" s="28"/>
      <c r="ALH86" s="28"/>
      <c r="ALI86" s="28"/>
      <c r="ALJ86" s="28"/>
      <c r="ALK86" s="28"/>
      <c r="ALL86" s="28"/>
      <c r="ALM86" s="28"/>
      <c r="ALN86" s="28"/>
      <c r="ALO86" s="28"/>
      <c r="ALP86" s="28"/>
      <c r="ALQ86" s="28"/>
      <c r="ALR86" s="28"/>
      <c r="ALS86" s="28"/>
      <c r="ALT86" s="28"/>
      <c r="ALU86" s="28"/>
      <c r="ALV86" s="28"/>
      <c r="ALW86" s="28"/>
      <c r="ALX86" s="28"/>
      <c r="ALY86" s="28"/>
      <c r="ALZ86" s="28"/>
      <c r="AMA86" s="28"/>
      <c r="AMB86" s="28"/>
      <c r="AMC86" s="28"/>
      <c r="AMD86" s="28"/>
      <c r="AME86" s="28"/>
      <c r="AMF86" s="28"/>
      <c r="AMG86" s="28"/>
      <c r="AMH86" s="28"/>
      <c r="AMI86" s="28"/>
      <c r="AMJ86" s="28"/>
      <c r="AMK86" s="28"/>
      <c r="AML86" s="28"/>
      <c r="AMM86" s="28"/>
      <c r="AMN86" s="28"/>
      <c r="AMO86" s="28"/>
      <c r="AMP86" s="28"/>
      <c r="AMQ86" s="28"/>
      <c r="AMR86" s="28"/>
      <c r="AMS86" s="28"/>
      <c r="AMT86" s="28"/>
      <c r="AMU86" s="28"/>
      <c r="AMV86" s="28"/>
      <c r="AMW86" s="28"/>
      <c r="AMX86" s="28"/>
      <c r="AMY86" s="28"/>
      <c r="AMZ86" s="28"/>
      <c r="ANA86" s="28"/>
      <c r="ANB86" s="28"/>
      <c r="ANC86" s="28"/>
      <c r="AND86" s="28"/>
      <c r="ANE86" s="28"/>
      <c r="ANF86" s="28"/>
      <c r="ANG86" s="28"/>
      <c r="ANH86" s="28"/>
      <c r="ANI86" s="28"/>
      <c r="ANJ86" s="28"/>
      <c r="ANK86" s="28"/>
      <c r="ANL86" s="28"/>
      <c r="ANM86" s="28"/>
      <c r="ANN86" s="28"/>
      <c r="ANO86" s="28"/>
      <c r="ANP86" s="28"/>
      <c r="ANQ86" s="28"/>
      <c r="ANR86" s="28"/>
      <c r="ANS86" s="28"/>
      <c r="ANT86" s="28"/>
      <c r="ANU86" s="28"/>
      <c r="ANV86" s="28"/>
      <c r="ANW86" s="28"/>
      <c r="ANX86" s="28"/>
      <c r="ANY86" s="28"/>
      <c r="ANZ86" s="28"/>
      <c r="AOA86" s="28"/>
      <c r="AOB86" s="28"/>
      <c r="AOC86" s="28"/>
      <c r="AOD86" s="28"/>
      <c r="AOE86" s="28"/>
      <c r="AOF86" s="28"/>
      <c r="AOG86" s="28"/>
      <c r="AOH86" s="28"/>
      <c r="AOI86" s="28"/>
      <c r="AOJ86" s="28"/>
      <c r="AOK86" s="28"/>
      <c r="AOL86" s="28"/>
      <c r="AOM86" s="28"/>
      <c r="AON86" s="28"/>
      <c r="AOO86" s="28"/>
      <c r="AOP86" s="28"/>
      <c r="AOQ86" s="28"/>
      <c r="AOR86" s="28"/>
    </row>
    <row r="87" spans="1:1084" s="2" customFormat="1" ht="30" customHeight="1" x14ac:dyDescent="0.25">
      <c r="A87" s="40">
        <v>79</v>
      </c>
      <c r="B87" s="25" t="s">
        <v>162</v>
      </c>
      <c r="C87" s="40" t="s">
        <v>278</v>
      </c>
      <c r="D87" s="25" t="s">
        <v>42</v>
      </c>
      <c r="E87" s="25" t="s">
        <v>19</v>
      </c>
      <c r="F87" s="40" t="s">
        <v>261</v>
      </c>
      <c r="G87" s="62" t="s">
        <v>262</v>
      </c>
      <c r="H87" s="62" t="s">
        <v>262</v>
      </c>
      <c r="I87" s="42">
        <v>60000</v>
      </c>
      <c r="J87" s="45">
        <v>3486.68</v>
      </c>
      <c r="K87" s="42">
        <v>25</v>
      </c>
      <c r="L87" s="45">
        <f t="shared" si="17"/>
        <v>1722</v>
      </c>
      <c r="M87" s="42">
        <f t="shared" si="79"/>
        <v>4260</v>
      </c>
      <c r="N87" s="42">
        <f t="shared" si="80"/>
        <v>660.00000000000011</v>
      </c>
      <c r="O87" s="45">
        <f t="shared" si="81"/>
        <v>1824</v>
      </c>
      <c r="P87" s="42">
        <f t="shared" si="82"/>
        <v>4254</v>
      </c>
      <c r="Q87" s="42">
        <f t="shared" si="83"/>
        <v>3546</v>
      </c>
      <c r="R87" s="42">
        <f t="shared" si="84"/>
        <v>7057.68</v>
      </c>
      <c r="S87" s="42">
        <f t="shared" si="85"/>
        <v>9174</v>
      </c>
      <c r="T87" s="42">
        <f t="shared" si="86"/>
        <v>52942.32</v>
      </c>
      <c r="U87" s="46" t="s">
        <v>349</v>
      </c>
      <c r="V87" s="27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  <c r="ALC87" s="28"/>
      <c r="ALD87" s="28"/>
      <c r="ALE87" s="28"/>
      <c r="ALF87" s="28"/>
      <c r="ALG87" s="28"/>
      <c r="ALH87" s="28"/>
      <c r="ALI87" s="28"/>
      <c r="ALJ87" s="28"/>
      <c r="ALK87" s="28"/>
      <c r="ALL87" s="28"/>
      <c r="ALM87" s="28"/>
      <c r="ALN87" s="28"/>
      <c r="ALO87" s="28"/>
      <c r="ALP87" s="28"/>
      <c r="ALQ87" s="28"/>
      <c r="ALR87" s="28"/>
      <c r="ALS87" s="28"/>
      <c r="ALT87" s="28"/>
      <c r="ALU87" s="28"/>
      <c r="ALV87" s="28"/>
      <c r="ALW87" s="28"/>
      <c r="ALX87" s="28"/>
      <c r="ALY87" s="28"/>
      <c r="ALZ87" s="28"/>
      <c r="AMA87" s="28"/>
      <c r="AMB87" s="28"/>
      <c r="AMC87" s="28"/>
      <c r="AMD87" s="28"/>
      <c r="AME87" s="28"/>
      <c r="AMF87" s="28"/>
      <c r="AMG87" s="28"/>
      <c r="AMH87" s="28"/>
      <c r="AMI87" s="28"/>
      <c r="AMJ87" s="28"/>
      <c r="AMK87" s="28"/>
      <c r="AML87" s="28"/>
      <c r="AMM87" s="28"/>
      <c r="AMN87" s="28"/>
      <c r="AMO87" s="28"/>
      <c r="AMP87" s="28"/>
      <c r="AMQ87" s="28"/>
      <c r="AMR87" s="28"/>
      <c r="AMS87" s="28"/>
      <c r="AMT87" s="28"/>
      <c r="AMU87" s="28"/>
      <c r="AMV87" s="28"/>
      <c r="AMW87" s="28"/>
      <c r="AMX87" s="28"/>
      <c r="AMY87" s="28"/>
      <c r="AMZ87" s="28"/>
      <c r="ANA87" s="28"/>
      <c r="ANB87" s="28"/>
      <c r="ANC87" s="28"/>
      <c r="AND87" s="28"/>
      <c r="ANE87" s="28"/>
      <c r="ANF87" s="28"/>
      <c r="ANG87" s="28"/>
      <c r="ANH87" s="28"/>
      <c r="ANI87" s="28"/>
      <c r="ANJ87" s="28"/>
      <c r="ANK87" s="28"/>
      <c r="ANL87" s="28"/>
      <c r="ANM87" s="28"/>
      <c r="ANN87" s="28"/>
      <c r="ANO87" s="28"/>
      <c r="ANP87" s="28"/>
      <c r="ANQ87" s="28"/>
      <c r="ANR87" s="28"/>
      <c r="ANS87" s="28"/>
      <c r="ANT87" s="28"/>
      <c r="ANU87" s="28"/>
      <c r="ANV87" s="28"/>
      <c r="ANW87" s="28"/>
      <c r="ANX87" s="28"/>
      <c r="ANY87" s="28"/>
      <c r="ANZ87" s="28"/>
      <c r="AOA87" s="28"/>
      <c r="AOB87" s="28"/>
      <c r="AOC87" s="28"/>
      <c r="AOD87" s="28"/>
      <c r="AOE87" s="28"/>
      <c r="AOF87" s="28"/>
      <c r="AOG87" s="28"/>
      <c r="AOH87" s="28"/>
      <c r="AOI87" s="28"/>
      <c r="AOJ87" s="28"/>
      <c r="AOK87" s="28"/>
      <c r="AOL87" s="28"/>
      <c r="AOM87" s="28"/>
      <c r="AON87" s="28"/>
      <c r="AOO87" s="28"/>
      <c r="AOP87" s="28"/>
      <c r="AOQ87" s="28"/>
      <c r="AOR87" s="28"/>
    </row>
    <row r="88" spans="1:1084" s="2" customFormat="1" ht="30" customHeight="1" x14ac:dyDescent="0.25">
      <c r="A88" s="40">
        <v>80</v>
      </c>
      <c r="B88" s="25" t="s">
        <v>91</v>
      </c>
      <c r="C88" s="40" t="s">
        <v>279</v>
      </c>
      <c r="D88" s="25" t="s">
        <v>42</v>
      </c>
      <c r="E88" s="25" t="s">
        <v>65</v>
      </c>
      <c r="F88" s="40" t="s">
        <v>261</v>
      </c>
      <c r="G88" s="62" t="s">
        <v>262</v>
      </c>
      <c r="H88" s="62" t="s">
        <v>262</v>
      </c>
      <c r="I88" s="42">
        <v>46000</v>
      </c>
      <c r="J88" s="45">
        <v>1289.46</v>
      </c>
      <c r="K88" s="42">
        <v>25</v>
      </c>
      <c r="L88" s="45">
        <f t="shared" si="17"/>
        <v>1320.2</v>
      </c>
      <c r="M88" s="42">
        <f t="shared" si="79"/>
        <v>3265.9999999999995</v>
      </c>
      <c r="N88" s="42">
        <f t="shared" si="80"/>
        <v>506.00000000000006</v>
      </c>
      <c r="O88" s="45">
        <f t="shared" si="81"/>
        <v>1398.4</v>
      </c>
      <c r="P88" s="42">
        <f t="shared" si="82"/>
        <v>3261.4</v>
      </c>
      <c r="Q88" s="42">
        <f t="shared" si="83"/>
        <v>2718.6000000000004</v>
      </c>
      <c r="R88" s="42">
        <f t="shared" si="84"/>
        <v>4033.06</v>
      </c>
      <c r="S88" s="42">
        <f t="shared" si="85"/>
        <v>7033.4</v>
      </c>
      <c r="T88" s="42">
        <f t="shared" si="86"/>
        <v>41966.94</v>
      </c>
      <c r="U88" s="46" t="s">
        <v>349</v>
      </c>
      <c r="V88" s="27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  <c r="ALC88" s="28"/>
      <c r="ALD88" s="28"/>
      <c r="ALE88" s="28"/>
      <c r="ALF88" s="28"/>
      <c r="ALG88" s="28"/>
      <c r="ALH88" s="28"/>
      <c r="ALI88" s="28"/>
      <c r="ALJ88" s="28"/>
      <c r="ALK88" s="28"/>
      <c r="ALL88" s="28"/>
      <c r="ALM88" s="28"/>
      <c r="ALN88" s="28"/>
      <c r="ALO88" s="28"/>
      <c r="ALP88" s="28"/>
      <c r="ALQ88" s="28"/>
      <c r="ALR88" s="28"/>
      <c r="ALS88" s="28"/>
      <c r="ALT88" s="28"/>
      <c r="ALU88" s="28"/>
      <c r="ALV88" s="28"/>
      <c r="ALW88" s="28"/>
      <c r="ALX88" s="28"/>
      <c r="ALY88" s="28"/>
      <c r="ALZ88" s="28"/>
      <c r="AMA88" s="28"/>
      <c r="AMB88" s="28"/>
      <c r="AMC88" s="28"/>
      <c r="AMD88" s="28"/>
      <c r="AME88" s="28"/>
      <c r="AMF88" s="28"/>
      <c r="AMG88" s="28"/>
      <c r="AMH88" s="28"/>
      <c r="AMI88" s="28"/>
      <c r="AMJ88" s="28"/>
      <c r="AMK88" s="28"/>
      <c r="AML88" s="28"/>
      <c r="AMM88" s="28"/>
      <c r="AMN88" s="28"/>
      <c r="AMO88" s="28"/>
      <c r="AMP88" s="28"/>
      <c r="AMQ88" s="28"/>
      <c r="AMR88" s="28"/>
      <c r="AMS88" s="28"/>
      <c r="AMT88" s="28"/>
      <c r="AMU88" s="28"/>
      <c r="AMV88" s="28"/>
      <c r="AMW88" s="28"/>
      <c r="AMX88" s="28"/>
      <c r="AMY88" s="28"/>
      <c r="AMZ88" s="28"/>
      <c r="ANA88" s="28"/>
      <c r="ANB88" s="28"/>
      <c r="ANC88" s="28"/>
      <c r="AND88" s="28"/>
      <c r="ANE88" s="28"/>
      <c r="ANF88" s="28"/>
      <c r="ANG88" s="28"/>
      <c r="ANH88" s="28"/>
      <c r="ANI88" s="28"/>
      <c r="ANJ88" s="28"/>
      <c r="ANK88" s="28"/>
      <c r="ANL88" s="28"/>
      <c r="ANM88" s="28"/>
      <c r="ANN88" s="28"/>
      <c r="ANO88" s="28"/>
      <c r="ANP88" s="28"/>
      <c r="ANQ88" s="28"/>
      <c r="ANR88" s="28"/>
      <c r="ANS88" s="28"/>
      <c r="ANT88" s="28"/>
      <c r="ANU88" s="28"/>
      <c r="ANV88" s="28"/>
      <c r="ANW88" s="28"/>
      <c r="ANX88" s="28"/>
      <c r="ANY88" s="28"/>
      <c r="ANZ88" s="28"/>
      <c r="AOA88" s="28"/>
      <c r="AOB88" s="28"/>
      <c r="AOC88" s="28"/>
      <c r="AOD88" s="28"/>
      <c r="AOE88" s="28"/>
      <c r="AOF88" s="28"/>
      <c r="AOG88" s="28"/>
      <c r="AOH88" s="28"/>
      <c r="AOI88" s="28"/>
      <c r="AOJ88" s="28"/>
      <c r="AOK88" s="28"/>
      <c r="AOL88" s="28"/>
      <c r="AOM88" s="28"/>
      <c r="AON88" s="28"/>
      <c r="AOO88" s="28"/>
      <c r="AOP88" s="28"/>
      <c r="AOQ88" s="28"/>
      <c r="AOR88" s="28"/>
    </row>
    <row r="89" spans="1:1084" s="2" customFormat="1" ht="30" customHeight="1" x14ac:dyDescent="0.25">
      <c r="A89" s="40">
        <v>81</v>
      </c>
      <c r="B89" s="25" t="s">
        <v>93</v>
      </c>
      <c r="C89" s="40" t="s">
        <v>279</v>
      </c>
      <c r="D89" s="25" t="s">
        <v>42</v>
      </c>
      <c r="E89" s="25" t="s">
        <v>44</v>
      </c>
      <c r="F89" s="40" t="s">
        <v>261</v>
      </c>
      <c r="G89" s="62" t="s">
        <v>262</v>
      </c>
      <c r="H89" s="62" t="s">
        <v>262</v>
      </c>
      <c r="I89" s="42">
        <v>41000</v>
      </c>
      <c r="J89" s="45">
        <v>583.79</v>
      </c>
      <c r="K89" s="42">
        <v>25</v>
      </c>
      <c r="L89" s="45">
        <f t="shared" si="17"/>
        <v>1176.7</v>
      </c>
      <c r="M89" s="42">
        <f t="shared" si="79"/>
        <v>2910.9999999999995</v>
      </c>
      <c r="N89" s="42">
        <f t="shared" si="80"/>
        <v>451.00000000000006</v>
      </c>
      <c r="O89" s="45">
        <f t="shared" si="81"/>
        <v>1246.4000000000001</v>
      </c>
      <c r="P89" s="42">
        <f t="shared" si="82"/>
        <v>2906.9</v>
      </c>
      <c r="Q89" s="42">
        <f t="shared" si="83"/>
        <v>2423.1000000000004</v>
      </c>
      <c r="R89" s="42">
        <f t="shared" si="84"/>
        <v>3031.8900000000003</v>
      </c>
      <c r="S89" s="42">
        <f t="shared" si="85"/>
        <v>6268.9</v>
      </c>
      <c r="T89" s="42">
        <f t="shared" si="86"/>
        <v>37968.11</v>
      </c>
      <c r="U89" s="46" t="s">
        <v>349</v>
      </c>
      <c r="V89" s="27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  <c r="ALC89" s="28"/>
      <c r="ALD89" s="28"/>
      <c r="ALE89" s="28"/>
      <c r="ALF89" s="28"/>
      <c r="ALG89" s="28"/>
      <c r="ALH89" s="28"/>
      <c r="ALI89" s="28"/>
      <c r="ALJ89" s="28"/>
      <c r="ALK89" s="28"/>
      <c r="ALL89" s="28"/>
      <c r="ALM89" s="28"/>
      <c r="ALN89" s="28"/>
      <c r="ALO89" s="28"/>
      <c r="ALP89" s="28"/>
      <c r="ALQ89" s="28"/>
      <c r="ALR89" s="28"/>
      <c r="ALS89" s="28"/>
      <c r="ALT89" s="28"/>
      <c r="ALU89" s="28"/>
      <c r="ALV89" s="28"/>
      <c r="ALW89" s="28"/>
      <c r="ALX89" s="28"/>
      <c r="ALY89" s="28"/>
      <c r="ALZ89" s="28"/>
      <c r="AMA89" s="28"/>
      <c r="AMB89" s="28"/>
      <c r="AMC89" s="28"/>
      <c r="AMD89" s="28"/>
      <c r="AME89" s="28"/>
      <c r="AMF89" s="28"/>
      <c r="AMG89" s="28"/>
      <c r="AMH89" s="28"/>
      <c r="AMI89" s="28"/>
      <c r="AMJ89" s="28"/>
      <c r="AMK89" s="28"/>
      <c r="AML89" s="28"/>
      <c r="AMM89" s="28"/>
      <c r="AMN89" s="28"/>
      <c r="AMO89" s="28"/>
      <c r="AMP89" s="28"/>
      <c r="AMQ89" s="28"/>
      <c r="AMR89" s="28"/>
      <c r="AMS89" s="28"/>
      <c r="AMT89" s="28"/>
      <c r="AMU89" s="28"/>
      <c r="AMV89" s="28"/>
      <c r="AMW89" s="28"/>
      <c r="AMX89" s="28"/>
      <c r="AMY89" s="28"/>
      <c r="AMZ89" s="28"/>
      <c r="ANA89" s="28"/>
      <c r="ANB89" s="28"/>
      <c r="ANC89" s="28"/>
      <c r="AND89" s="28"/>
      <c r="ANE89" s="28"/>
      <c r="ANF89" s="28"/>
      <c r="ANG89" s="28"/>
      <c r="ANH89" s="28"/>
      <c r="ANI89" s="28"/>
      <c r="ANJ89" s="28"/>
      <c r="ANK89" s="28"/>
      <c r="ANL89" s="28"/>
      <c r="ANM89" s="28"/>
      <c r="ANN89" s="28"/>
      <c r="ANO89" s="28"/>
      <c r="ANP89" s="28"/>
      <c r="ANQ89" s="28"/>
      <c r="ANR89" s="28"/>
      <c r="ANS89" s="28"/>
      <c r="ANT89" s="28"/>
      <c r="ANU89" s="28"/>
      <c r="ANV89" s="28"/>
      <c r="ANW89" s="28"/>
      <c r="ANX89" s="28"/>
      <c r="ANY89" s="28"/>
      <c r="ANZ89" s="28"/>
      <c r="AOA89" s="28"/>
      <c r="AOB89" s="28"/>
      <c r="AOC89" s="28"/>
      <c r="AOD89" s="28"/>
      <c r="AOE89" s="28"/>
      <c r="AOF89" s="28"/>
      <c r="AOG89" s="28"/>
      <c r="AOH89" s="28"/>
      <c r="AOI89" s="28"/>
      <c r="AOJ89" s="28"/>
      <c r="AOK89" s="28"/>
      <c r="AOL89" s="28"/>
      <c r="AOM89" s="28"/>
      <c r="AON89" s="28"/>
      <c r="AOO89" s="28"/>
      <c r="AOP89" s="28"/>
      <c r="AOQ89" s="28"/>
      <c r="AOR89" s="28"/>
    </row>
    <row r="90" spans="1:1084" s="2" customFormat="1" ht="30" customHeight="1" x14ac:dyDescent="0.25">
      <c r="A90" s="40">
        <v>82</v>
      </c>
      <c r="B90" s="25" t="s">
        <v>431</v>
      </c>
      <c r="C90" s="40" t="s">
        <v>278</v>
      </c>
      <c r="D90" s="25" t="s">
        <v>267</v>
      </c>
      <c r="E90" s="25" t="s">
        <v>268</v>
      </c>
      <c r="F90" s="40" t="s">
        <v>261</v>
      </c>
      <c r="G90" s="62" t="s">
        <v>262</v>
      </c>
      <c r="H90" s="62" t="s">
        <v>262</v>
      </c>
      <c r="I90" s="42">
        <v>46000</v>
      </c>
      <c r="J90" s="45">
        <v>1289.46</v>
      </c>
      <c r="K90" s="42">
        <v>25</v>
      </c>
      <c r="L90" s="45">
        <v>1320.2</v>
      </c>
      <c r="M90" s="42">
        <f t="shared" si="79"/>
        <v>3265.9999999999995</v>
      </c>
      <c r="N90" s="42">
        <f t="shared" si="80"/>
        <v>506.00000000000006</v>
      </c>
      <c r="O90" s="45">
        <f t="shared" si="81"/>
        <v>1398.4</v>
      </c>
      <c r="P90" s="42">
        <f t="shared" si="82"/>
        <v>3261.4</v>
      </c>
      <c r="Q90" s="42">
        <f t="shared" si="83"/>
        <v>2718.6000000000004</v>
      </c>
      <c r="R90" s="42">
        <f t="shared" si="84"/>
        <v>4033.06</v>
      </c>
      <c r="S90" s="42">
        <f t="shared" si="85"/>
        <v>7033.4</v>
      </c>
      <c r="T90" s="42">
        <f t="shared" si="86"/>
        <v>41966.94</v>
      </c>
      <c r="U90" s="46" t="s">
        <v>349</v>
      </c>
      <c r="V90" s="27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  <c r="ALC90" s="28"/>
      <c r="ALD90" s="28"/>
      <c r="ALE90" s="28"/>
      <c r="ALF90" s="28"/>
      <c r="ALG90" s="28"/>
      <c r="ALH90" s="28"/>
      <c r="ALI90" s="28"/>
      <c r="ALJ90" s="28"/>
      <c r="ALK90" s="28"/>
      <c r="ALL90" s="28"/>
      <c r="ALM90" s="28"/>
      <c r="ALN90" s="28"/>
      <c r="ALO90" s="28"/>
      <c r="ALP90" s="28"/>
      <c r="ALQ90" s="28"/>
      <c r="ALR90" s="28"/>
      <c r="ALS90" s="28"/>
      <c r="ALT90" s="28"/>
      <c r="ALU90" s="28"/>
      <c r="ALV90" s="28"/>
      <c r="ALW90" s="28"/>
      <c r="ALX90" s="28"/>
      <c r="ALY90" s="28"/>
      <c r="ALZ90" s="28"/>
      <c r="AMA90" s="28"/>
      <c r="AMB90" s="28"/>
      <c r="AMC90" s="28"/>
      <c r="AMD90" s="28"/>
      <c r="AME90" s="28"/>
      <c r="AMF90" s="28"/>
      <c r="AMG90" s="28"/>
      <c r="AMH90" s="28"/>
      <c r="AMI90" s="28"/>
      <c r="AMJ90" s="28"/>
      <c r="AMK90" s="28"/>
      <c r="AML90" s="28"/>
      <c r="AMM90" s="28"/>
      <c r="AMN90" s="28"/>
      <c r="AMO90" s="28"/>
      <c r="AMP90" s="28"/>
      <c r="AMQ90" s="28"/>
      <c r="AMR90" s="28"/>
      <c r="AMS90" s="28"/>
      <c r="AMT90" s="28"/>
      <c r="AMU90" s="28"/>
      <c r="AMV90" s="28"/>
      <c r="AMW90" s="28"/>
      <c r="AMX90" s="28"/>
      <c r="AMY90" s="28"/>
      <c r="AMZ90" s="28"/>
      <c r="ANA90" s="28"/>
      <c r="ANB90" s="28"/>
      <c r="ANC90" s="28"/>
      <c r="AND90" s="28"/>
      <c r="ANE90" s="28"/>
      <c r="ANF90" s="28"/>
      <c r="ANG90" s="28"/>
      <c r="ANH90" s="28"/>
      <c r="ANI90" s="28"/>
      <c r="ANJ90" s="28"/>
      <c r="ANK90" s="28"/>
      <c r="ANL90" s="28"/>
      <c r="ANM90" s="28"/>
      <c r="ANN90" s="28"/>
      <c r="ANO90" s="28"/>
      <c r="ANP90" s="28"/>
      <c r="ANQ90" s="28"/>
      <c r="ANR90" s="28"/>
      <c r="ANS90" s="28"/>
      <c r="ANT90" s="28"/>
      <c r="ANU90" s="28"/>
      <c r="ANV90" s="28"/>
      <c r="ANW90" s="28"/>
      <c r="ANX90" s="28"/>
      <c r="ANY90" s="28"/>
      <c r="ANZ90" s="28"/>
      <c r="AOA90" s="28"/>
      <c r="AOB90" s="28"/>
      <c r="AOC90" s="28"/>
      <c r="AOD90" s="28"/>
      <c r="AOE90" s="28"/>
      <c r="AOF90" s="28"/>
      <c r="AOG90" s="28"/>
      <c r="AOH90" s="28"/>
      <c r="AOI90" s="28"/>
      <c r="AOJ90" s="28"/>
      <c r="AOK90" s="28"/>
      <c r="AOL90" s="28"/>
      <c r="AOM90" s="28"/>
      <c r="AON90" s="28"/>
      <c r="AOO90" s="28"/>
      <c r="AOP90" s="28"/>
      <c r="AOQ90" s="28"/>
      <c r="AOR90" s="28"/>
    </row>
    <row r="91" spans="1:1084" s="18" customFormat="1" ht="30" customHeight="1" x14ac:dyDescent="0.25">
      <c r="A91" s="40">
        <v>83</v>
      </c>
      <c r="B91" s="25" t="s">
        <v>276</v>
      </c>
      <c r="C91" s="40" t="s">
        <v>278</v>
      </c>
      <c r="D91" s="25" t="s">
        <v>267</v>
      </c>
      <c r="E91" s="25" t="s">
        <v>268</v>
      </c>
      <c r="F91" s="40" t="s">
        <v>261</v>
      </c>
      <c r="G91" s="62" t="s">
        <v>262</v>
      </c>
      <c r="H91" s="62" t="s">
        <v>262</v>
      </c>
      <c r="I91" s="42">
        <v>44000</v>
      </c>
      <c r="J91" s="45">
        <v>1007.19</v>
      </c>
      <c r="K91" s="42">
        <v>25</v>
      </c>
      <c r="L91" s="45">
        <f t="shared" si="17"/>
        <v>1262.8</v>
      </c>
      <c r="M91" s="42">
        <f t="shared" si="79"/>
        <v>3123.9999999999995</v>
      </c>
      <c r="N91" s="42">
        <f t="shared" si="80"/>
        <v>484.00000000000006</v>
      </c>
      <c r="O91" s="45">
        <f t="shared" si="81"/>
        <v>1337.6</v>
      </c>
      <c r="P91" s="42">
        <f t="shared" si="82"/>
        <v>3119.6000000000004</v>
      </c>
      <c r="Q91" s="42">
        <f t="shared" si="83"/>
        <v>2600.3999999999996</v>
      </c>
      <c r="R91" s="42">
        <f t="shared" ref="R91" si="87">SUM(J91+K91+L91+O91)</f>
        <v>3632.5899999999997</v>
      </c>
      <c r="S91" s="42">
        <f t="shared" si="85"/>
        <v>6727.6</v>
      </c>
      <c r="T91" s="42">
        <f t="shared" si="86"/>
        <v>40367.410000000003</v>
      </c>
      <c r="U91" s="46" t="s">
        <v>349</v>
      </c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  <c r="JC91" s="29"/>
      <c r="JD91" s="29"/>
      <c r="JE91" s="29"/>
      <c r="JF91" s="29"/>
      <c r="JG91" s="29"/>
      <c r="JH91" s="29"/>
      <c r="JI91" s="29"/>
      <c r="JJ91" s="29"/>
      <c r="JK91" s="29"/>
      <c r="JL91" s="29"/>
      <c r="JM91" s="29"/>
      <c r="JN91" s="29"/>
      <c r="JO91" s="29"/>
      <c r="JP91" s="29"/>
      <c r="JQ91" s="29"/>
      <c r="JR91" s="29"/>
      <c r="JS91" s="29"/>
      <c r="JT91" s="29"/>
      <c r="JU91" s="29"/>
      <c r="JV91" s="29"/>
      <c r="JW91" s="29"/>
      <c r="JX91" s="29"/>
      <c r="JY91" s="29"/>
      <c r="JZ91" s="29"/>
      <c r="KA91" s="29"/>
      <c r="KB91" s="29"/>
      <c r="KC91" s="29"/>
      <c r="KD91" s="29"/>
      <c r="KE91" s="29"/>
      <c r="KF91" s="29"/>
      <c r="KG91" s="29"/>
      <c r="KH91" s="29"/>
      <c r="KI91" s="29"/>
      <c r="KJ91" s="29"/>
      <c r="KK91" s="29"/>
      <c r="KL91" s="29"/>
      <c r="KM91" s="29"/>
      <c r="KN91" s="29"/>
      <c r="KO91" s="29"/>
      <c r="KP91" s="29"/>
      <c r="KQ91" s="29"/>
      <c r="KR91" s="29"/>
      <c r="KS91" s="29"/>
      <c r="KT91" s="29"/>
      <c r="KU91" s="29"/>
      <c r="KV91" s="29"/>
      <c r="KW91" s="29"/>
      <c r="KX91" s="29"/>
      <c r="KY91" s="29"/>
      <c r="KZ91" s="29"/>
      <c r="LA91" s="29"/>
      <c r="LB91" s="29"/>
      <c r="LC91" s="29"/>
      <c r="LD91" s="29"/>
      <c r="LE91" s="29"/>
      <c r="LF91" s="29"/>
      <c r="LG91" s="29"/>
      <c r="LH91" s="29"/>
      <c r="LI91" s="29"/>
      <c r="LJ91" s="29"/>
      <c r="LK91" s="29"/>
      <c r="LL91" s="29"/>
      <c r="LM91" s="29"/>
      <c r="LN91" s="29"/>
      <c r="LO91" s="29"/>
      <c r="LP91" s="29"/>
      <c r="LQ91" s="29"/>
      <c r="LR91" s="29"/>
      <c r="LS91" s="29"/>
      <c r="LT91" s="29"/>
      <c r="LU91" s="29"/>
      <c r="LV91" s="29"/>
      <c r="LW91" s="29"/>
      <c r="LX91" s="29"/>
      <c r="LY91" s="29"/>
      <c r="LZ91" s="29"/>
      <c r="MA91" s="29"/>
      <c r="MB91" s="29"/>
      <c r="MC91" s="29"/>
      <c r="MD91" s="29"/>
      <c r="ME91" s="29"/>
      <c r="MF91" s="29"/>
      <c r="MG91" s="29"/>
      <c r="MH91" s="29"/>
      <c r="MI91" s="29"/>
      <c r="MJ91" s="29"/>
      <c r="MK91" s="29"/>
      <c r="ML91" s="29"/>
      <c r="MM91" s="29"/>
      <c r="MN91" s="29"/>
      <c r="MO91" s="29"/>
      <c r="MP91" s="29"/>
      <c r="MQ91" s="29"/>
      <c r="MR91" s="29"/>
      <c r="MS91" s="29"/>
      <c r="MT91" s="29"/>
      <c r="MU91" s="29"/>
      <c r="MV91" s="29"/>
      <c r="MW91" s="29"/>
      <c r="MX91" s="29"/>
      <c r="MY91" s="29"/>
      <c r="MZ91" s="29"/>
      <c r="NA91" s="29"/>
      <c r="NB91" s="29"/>
      <c r="NC91" s="29"/>
      <c r="ND91" s="29"/>
      <c r="NE91" s="29"/>
      <c r="NF91" s="29"/>
      <c r="NG91" s="29"/>
      <c r="NH91" s="29"/>
      <c r="NI91" s="29"/>
      <c r="NJ91" s="29"/>
      <c r="NK91" s="29"/>
      <c r="NL91" s="29"/>
      <c r="NM91" s="29"/>
      <c r="NN91" s="29"/>
      <c r="NO91" s="29"/>
      <c r="NP91" s="29"/>
      <c r="NQ91" s="29"/>
      <c r="NR91" s="29"/>
      <c r="NS91" s="29"/>
      <c r="NT91" s="29"/>
      <c r="NU91" s="29"/>
      <c r="NV91" s="29"/>
      <c r="NW91" s="29"/>
      <c r="NX91" s="29"/>
      <c r="NY91" s="29"/>
      <c r="NZ91" s="29"/>
      <c r="OA91" s="29"/>
      <c r="OB91" s="29"/>
      <c r="OC91" s="29"/>
      <c r="OD91" s="29"/>
      <c r="OE91" s="29"/>
      <c r="OF91" s="29"/>
      <c r="OG91" s="29"/>
      <c r="OH91" s="29"/>
      <c r="OI91" s="29"/>
      <c r="OJ91" s="29"/>
      <c r="OK91" s="29"/>
      <c r="OL91" s="29"/>
      <c r="OM91" s="29"/>
      <c r="ON91" s="29"/>
      <c r="OO91" s="29"/>
      <c r="OP91" s="29"/>
      <c r="OQ91" s="29"/>
      <c r="OR91" s="29"/>
      <c r="OS91" s="29"/>
      <c r="OT91" s="29"/>
      <c r="OU91" s="29"/>
      <c r="OV91" s="29"/>
      <c r="OW91" s="29"/>
      <c r="OX91" s="29"/>
      <c r="OY91" s="29"/>
      <c r="OZ91" s="29"/>
      <c r="PA91" s="29"/>
      <c r="PB91" s="29"/>
      <c r="PC91" s="29"/>
      <c r="PD91" s="29"/>
      <c r="PE91" s="29"/>
      <c r="PF91" s="29"/>
      <c r="PG91" s="29"/>
      <c r="PH91" s="29"/>
      <c r="PI91" s="29"/>
      <c r="PJ91" s="29"/>
      <c r="PK91" s="29"/>
      <c r="PL91" s="29"/>
      <c r="PM91" s="29"/>
      <c r="PN91" s="29"/>
      <c r="PO91" s="29"/>
      <c r="PP91" s="29"/>
      <c r="PQ91" s="29"/>
      <c r="PR91" s="29"/>
      <c r="PS91" s="29"/>
      <c r="PT91" s="29"/>
      <c r="PU91" s="29"/>
      <c r="PV91" s="29"/>
      <c r="PW91" s="29"/>
      <c r="PX91" s="29"/>
      <c r="PY91" s="29"/>
      <c r="PZ91" s="29"/>
      <c r="QA91" s="29"/>
      <c r="QB91" s="29"/>
      <c r="QC91" s="29"/>
      <c r="QD91" s="29"/>
      <c r="QE91" s="29"/>
      <c r="QF91" s="29"/>
      <c r="QG91" s="29"/>
      <c r="QH91" s="29"/>
      <c r="QI91" s="29"/>
      <c r="QJ91" s="29"/>
      <c r="QK91" s="29"/>
      <c r="QL91" s="29"/>
      <c r="QM91" s="29"/>
      <c r="QN91" s="29"/>
      <c r="QO91" s="29"/>
      <c r="QP91" s="29"/>
      <c r="QQ91" s="29"/>
      <c r="QR91" s="29"/>
      <c r="QS91" s="29"/>
      <c r="QT91" s="29"/>
      <c r="QU91" s="29"/>
      <c r="QV91" s="29"/>
      <c r="QW91" s="29"/>
      <c r="QX91" s="29"/>
      <c r="QY91" s="29"/>
      <c r="QZ91" s="29"/>
      <c r="RA91" s="29"/>
      <c r="RB91" s="29"/>
      <c r="RC91" s="29"/>
      <c r="RD91" s="29"/>
      <c r="RE91" s="29"/>
      <c r="RF91" s="29"/>
      <c r="RG91" s="29"/>
      <c r="RH91" s="29"/>
      <c r="RI91" s="29"/>
      <c r="RJ91" s="29"/>
      <c r="RK91" s="29"/>
      <c r="RL91" s="29"/>
      <c r="RM91" s="29"/>
      <c r="RN91" s="29"/>
      <c r="RO91" s="29"/>
      <c r="RP91" s="29"/>
      <c r="RQ91" s="29"/>
      <c r="RR91" s="29"/>
      <c r="RS91" s="29"/>
      <c r="RT91" s="29"/>
      <c r="RU91" s="29"/>
      <c r="RV91" s="29"/>
      <c r="RW91" s="29"/>
      <c r="RX91" s="29"/>
      <c r="RY91" s="29"/>
      <c r="RZ91" s="29"/>
      <c r="SA91" s="29"/>
      <c r="SB91" s="29"/>
      <c r="SC91" s="29"/>
      <c r="SD91" s="29"/>
      <c r="SE91" s="29"/>
      <c r="SF91" s="29"/>
      <c r="SG91" s="29"/>
      <c r="SH91" s="29"/>
      <c r="SI91" s="29"/>
      <c r="SJ91" s="29"/>
      <c r="SK91" s="29"/>
      <c r="SL91" s="29"/>
      <c r="SM91" s="29"/>
      <c r="SN91" s="29"/>
      <c r="SO91" s="29"/>
      <c r="SP91" s="29"/>
      <c r="SQ91" s="29"/>
      <c r="SR91" s="29"/>
      <c r="SS91" s="29"/>
      <c r="ST91" s="29"/>
      <c r="SU91" s="29"/>
      <c r="SV91" s="29"/>
      <c r="SW91" s="29"/>
      <c r="SX91" s="29"/>
      <c r="SY91" s="29"/>
      <c r="SZ91" s="29"/>
      <c r="TA91" s="29"/>
      <c r="TB91" s="29"/>
      <c r="TC91" s="29"/>
      <c r="TD91" s="29"/>
      <c r="TE91" s="29"/>
      <c r="TF91" s="29"/>
      <c r="TG91" s="29"/>
      <c r="TH91" s="29"/>
      <c r="TI91" s="29"/>
      <c r="TJ91" s="29"/>
      <c r="TK91" s="29"/>
      <c r="TL91" s="29"/>
      <c r="TM91" s="29"/>
      <c r="TN91" s="29"/>
      <c r="TO91" s="29"/>
      <c r="TP91" s="29"/>
      <c r="TQ91" s="29"/>
      <c r="TR91" s="29"/>
      <c r="TS91" s="29"/>
      <c r="TT91" s="29"/>
      <c r="TU91" s="29"/>
      <c r="TV91" s="29"/>
      <c r="TW91" s="29"/>
      <c r="TX91" s="29"/>
      <c r="TY91" s="29"/>
      <c r="TZ91" s="29"/>
      <c r="UA91" s="29"/>
      <c r="UB91" s="29"/>
      <c r="UC91" s="29"/>
      <c r="UD91" s="29"/>
      <c r="UE91" s="29"/>
      <c r="UF91" s="29"/>
      <c r="UG91" s="29"/>
      <c r="UH91" s="29"/>
      <c r="UI91" s="29"/>
      <c r="UJ91" s="29"/>
      <c r="UK91" s="29"/>
      <c r="UL91" s="29"/>
      <c r="UM91" s="29"/>
      <c r="UN91" s="29"/>
      <c r="UO91" s="29"/>
      <c r="UP91" s="29"/>
      <c r="UQ91" s="29"/>
      <c r="UR91" s="29"/>
      <c r="US91" s="29"/>
      <c r="UT91" s="29"/>
      <c r="UU91" s="29"/>
      <c r="UV91" s="29"/>
      <c r="UW91" s="29"/>
      <c r="UX91" s="29"/>
      <c r="UY91" s="29"/>
      <c r="UZ91" s="29"/>
      <c r="VA91" s="29"/>
      <c r="VB91" s="29"/>
      <c r="VC91" s="29"/>
      <c r="VD91" s="29"/>
      <c r="VE91" s="29"/>
      <c r="VF91" s="29"/>
      <c r="VG91" s="29"/>
      <c r="VH91" s="29"/>
      <c r="VI91" s="29"/>
      <c r="VJ91" s="29"/>
      <c r="VK91" s="29"/>
      <c r="VL91" s="29"/>
      <c r="VM91" s="29"/>
      <c r="VN91" s="29"/>
      <c r="VO91" s="29"/>
      <c r="VP91" s="29"/>
      <c r="VQ91" s="29"/>
      <c r="VR91" s="29"/>
      <c r="VS91" s="29"/>
      <c r="VT91" s="29"/>
      <c r="VU91" s="29"/>
      <c r="VV91" s="29"/>
      <c r="VW91" s="29"/>
      <c r="VX91" s="29"/>
      <c r="VY91" s="29"/>
      <c r="VZ91" s="29"/>
      <c r="WA91" s="29"/>
      <c r="WB91" s="29"/>
      <c r="WC91" s="29"/>
      <c r="WD91" s="29"/>
      <c r="WE91" s="29"/>
      <c r="WF91" s="29"/>
      <c r="WG91" s="29"/>
      <c r="WH91" s="29"/>
      <c r="WI91" s="29"/>
      <c r="WJ91" s="29"/>
      <c r="WK91" s="29"/>
      <c r="WL91" s="29"/>
      <c r="WM91" s="29"/>
      <c r="WN91" s="29"/>
      <c r="WO91" s="29"/>
      <c r="WP91" s="29"/>
      <c r="WQ91" s="29"/>
      <c r="WR91" s="29"/>
      <c r="WS91" s="29"/>
      <c r="WT91" s="29"/>
      <c r="WU91" s="29"/>
      <c r="WV91" s="29"/>
      <c r="WW91" s="29"/>
      <c r="WX91" s="29"/>
      <c r="WY91" s="29"/>
      <c r="WZ91" s="29"/>
      <c r="XA91" s="29"/>
      <c r="XB91" s="29"/>
      <c r="XC91" s="29"/>
      <c r="XD91" s="29"/>
      <c r="XE91" s="29"/>
      <c r="XF91" s="29"/>
      <c r="XG91" s="29"/>
      <c r="XH91" s="29"/>
      <c r="XI91" s="29"/>
      <c r="XJ91" s="29"/>
      <c r="XK91" s="29"/>
      <c r="XL91" s="29"/>
      <c r="XM91" s="29"/>
      <c r="XN91" s="29"/>
      <c r="XO91" s="29"/>
      <c r="XP91" s="29"/>
      <c r="XQ91" s="29"/>
      <c r="XR91" s="29"/>
      <c r="XS91" s="29"/>
      <c r="XT91" s="29"/>
      <c r="XU91" s="29"/>
      <c r="XV91" s="29"/>
      <c r="XW91" s="29"/>
      <c r="XX91" s="29"/>
      <c r="XY91" s="29"/>
      <c r="XZ91" s="29"/>
      <c r="YA91" s="29"/>
      <c r="YB91" s="29"/>
      <c r="YC91" s="29"/>
      <c r="YD91" s="29"/>
      <c r="YE91" s="29"/>
      <c r="YF91" s="29"/>
      <c r="YG91" s="29"/>
      <c r="YH91" s="29"/>
      <c r="YI91" s="29"/>
      <c r="YJ91" s="29"/>
      <c r="YK91" s="29"/>
      <c r="YL91" s="29"/>
      <c r="YM91" s="29"/>
      <c r="YN91" s="29"/>
      <c r="YO91" s="29"/>
      <c r="YP91" s="29"/>
      <c r="YQ91" s="29"/>
      <c r="YR91" s="29"/>
      <c r="YS91" s="29"/>
      <c r="YT91" s="29"/>
      <c r="YU91" s="29"/>
      <c r="YV91" s="29"/>
      <c r="YW91" s="29"/>
      <c r="YX91" s="29"/>
      <c r="YY91" s="29"/>
      <c r="YZ91" s="29"/>
      <c r="ZA91" s="29"/>
      <c r="ZB91" s="29"/>
      <c r="ZC91" s="29"/>
      <c r="ZD91" s="29"/>
      <c r="ZE91" s="29"/>
      <c r="ZF91" s="29"/>
      <c r="ZG91" s="29"/>
      <c r="ZH91" s="29"/>
      <c r="ZI91" s="29"/>
      <c r="ZJ91" s="29"/>
      <c r="ZK91" s="29"/>
      <c r="ZL91" s="29"/>
      <c r="ZM91" s="29"/>
      <c r="ZN91" s="29"/>
      <c r="ZO91" s="29"/>
      <c r="ZP91" s="29"/>
      <c r="ZQ91" s="29"/>
      <c r="ZR91" s="29"/>
      <c r="ZS91" s="29"/>
      <c r="ZT91" s="29"/>
      <c r="ZU91" s="29"/>
      <c r="ZV91" s="29"/>
      <c r="ZW91" s="29"/>
      <c r="ZX91" s="29"/>
      <c r="ZY91" s="29"/>
      <c r="ZZ91" s="29"/>
      <c r="AAA91" s="29"/>
      <c r="AAB91" s="29"/>
      <c r="AAC91" s="29"/>
      <c r="AAD91" s="29"/>
      <c r="AAE91" s="29"/>
      <c r="AAF91" s="29"/>
      <c r="AAG91" s="29"/>
      <c r="AAH91" s="29"/>
      <c r="AAI91" s="29"/>
      <c r="AAJ91" s="29"/>
      <c r="AAK91" s="29"/>
      <c r="AAL91" s="29"/>
      <c r="AAM91" s="29"/>
      <c r="AAN91" s="29"/>
      <c r="AAO91" s="29"/>
      <c r="AAP91" s="29"/>
      <c r="AAQ91" s="29"/>
      <c r="AAR91" s="29"/>
      <c r="AAS91" s="29"/>
      <c r="AAT91" s="29"/>
      <c r="AAU91" s="29"/>
      <c r="AAV91" s="29"/>
      <c r="AAW91" s="29"/>
      <c r="AAX91" s="29"/>
      <c r="AAY91" s="29"/>
      <c r="AAZ91" s="29"/>
      <c r="ABA91" s="29"/>
      <c r="ABB91" s="29"/>
      <c r="ABC91" s="29"/>
      <c r="ABD91" s="29"/>
      <c r="ABE91" s="29"/>
      <c r="ABF91" s="29"/>
      <c r="ABG91" s="29"/>
      <c r="ABH91" s="29"/>
      <c r="ABI91" s="29"/>
      <c r="ABJ91" s="29"/>
      <c r="ABK91" s="29"/>
      <c r="ABL91" s="29"/>
      <c r="ABM91" s="29"/>
      <c r="ABN91" s="29"/>
      <c r="ABO91" s="29"/>
      <c r="ABP91" s="29"/>
      <c r="ABQ91" s="29"/>
      <c r="ABR91" s="29"/>
      <c r="ABS91" s="29"/>
      <c r="ABT91" s="29"/>
      <c r="ABU91" s="29"/>
      <c r="ABV91" s="29"/>
      <c r="ABW91" s="29"/>
      <c r="ABX91" s="29"/>
      <c r="ABY91" s="29"/>
      <c r="ABZ91" s="29"/>
      <c r="ACA91" s="29"/>
      <c r="ACB91" s="29"/>
      <c r="ACC91" s="29"/>
      <c r="ACD91" s="29"/>
      <c r="ACE91" s="29"/>
      <c r="ACF91" s="29"/>
      <c r="ACG91" s="29"/>
      <c r="ACH91" s="29"/>
      <c r="ACI91" s="29"/>
      <c r="ACJ91" s="29"/>
      <c r="ACK91" s="29"/>
      <c r="ACL91" s="29"/>
      <c r="ACM91" s="29"/>
      <c r="ACN91" s="29"/>
      <c r="ACO91" s="29"/>
      <c r="ACP91" s="29"/>
      <c r="ACQ91" s="29"/>
      <c r="ACR91" s="29"/>
      <c r="ACS91" s="29"/>
      <c r="ACT91" s="29"/>
      <c r="ACU91" s="29"/>
      <c r="ACV91" s="29"/>
      <c r="ACW91" s="29"/>
      <c r="ACX91" s="29"/>
      <c r="ACY91" s="29"/>
      <c r="ACZ91" s="29"/>
      <c r="ADA91" s="29"/>
      <c r="ADB91" s="29"/>
      <c r="ADC91" s="29"/>
      <c r="ADD91" s="29"/>
      <c r="ADE91" s="29"/>
      <c r="ADF91" s="29"/>
      <c r="ADG91" s="29"/>
      <c r="ADH91" s="29"/>
      <c r="ADI91" s="29"/>
      <c r="ADJ91" s="29"/>
      <c r="ADK91" s="29"/>
      <c r="ADL91" s="29"/>
      <c r="ADM91" s="29"/>
      <c r="ADN91" s="29"/>
      <c r="ADO91" s="29"/>
      <c r="ADP91" s="29"/>
      <c r="ADQ91" s="29"/>
      <c r="ADR91" s="29"/>
      <c r="ADS91" s="29"/>
      <c r="ADT91" s="29"/>
      <c r="ADU91" s="29"/>
      <c r="ADV91" s="29"/>
      <c r="ADW91" s="29"/>
      <c r="ADX91" s="29"/>
      <c r="ADY91" s="29"/>
      <c r="ADZ91" s="29"/>
      <c r="AEA91" s="29"/>
      <c r="AEB91" s="29"/>
      <c r="AEC91" s="29"/>
      <c r="AED91" s="29"/>
      <c r="AEE91" s="29"/>
      <c r="AEF91" s="29"/>
      <c r="AEG91" s="29"/>
      <c r="AEH91" s="29"/>
      <c r="AEI91" s="29"/>
      <c r="AEJ91" s="29"/>
      <c r="AEK91" s="29"/>
      <c r="AEL91" s="29"/>
      <c r="AEM91" s="29"/>
      <c r="AEN91" s="29"/>
      <c r="AEO91" s="29"/>
      <c r="AEP91" s="29"/>
      <c r="AEQ91" s="29"/>
      <c r="AER91" s="29"/>
      <c r="AES91" s="29"/>
      <c r="AET91" s="29"/>
      <c r="AEU91" s="29"/>
      <c r="AEV91" s="29"/>
      <c r="AEW91" s="29"/>
      <c r="AEX91" s="29"/>
      <c r="AEY91" s="29"/>
      <c r="AEZ91" s="29"/>
      <c r="AFA91" s="29"/>
      <c r="AFB91" s="29"/>
      <c r="AFC91" s="29"/>
      <c r="AFD91" s="29"/>
      <c r="AFE91" s="29"/>
      <c r="AFF91" s="29"/>
      <c r="AFG91" s="29"/>
      <c r="AFH91" s="29"/>
      <c r="AFI91" s="29"/>
      <c r="AFJ91" s="29"/>
      <c r="AFK91" s="29"/>
      <c r="AFL91" s="29"/>
      <c r="AFM91" s="29"/>
      <c r="AFN91" s="29"/>
      <c r="AFO91" s="29"/>
      <c r="AFP91" s="29"/>
      <c r="AFQ91" s="29"/>
      <c r="AFR91" s="29"/>
      <c r="AFS91" s="29"/>
      <c r="AFT91" s="29"/>
      <c r="AFU91" s="29"/>
      <c r="AFV91" s="29"/>
      <c r="AFW91" s="29"/>
      <c r="AFX91" s="29"/>
      <c r="AFY91" s="29"/>
      <c r="AFZ91" s="29"/>
      <c r="AGA91" s="29"/>
      <c r="AGB91" s="29"/>
      <c r="AGC91" s="29"/>
      <c r="AGD91" s="29"/>
      <c r="AGE91" s="29"/>
      <c r="AGF91" s="29"/>
      <c r="AGG91" s="29"/>
      <c r="AGH91" s="29"/>
      <c r="AGI91" s="29"/>
      <c r="AGJ91" s="29"/>
      <c r="AGK91" s="29"/>
      <c r="AGL91" s="29"/>
      <c r="AGM91" s="29"/>
      <c r="AGN91" s="29"/>
      <c r="AGO91" s="29"/>
      <c r="AGP91" s="29"/>
      <c r="AGQ91" s="29"/>
      <c r="AGR91" s="29"/>
      <c r="AGS91" s="29"/>
      <c r="AGT91" s="29"/>
      <c r="AGU91" s="29"/>
      <c r="AGV91" s="29"/>
      <c r="AGW91" s="29"/>
      <c r="AGX91" s="29"/>
      <c r="AGY91" s="29"/>
      <c r="AGZ91" s="29"/>
      <c r="AHA91" s="29"/>
      <c r="AHB91" s="29"/>
      <c r="AHC91" s="29"/>
      <c r="AHD91" s="29"/>
      <c r="AHE91" s="29"/>
      <c r="AHF91" s="29"/>
      <c r="AHG91" s="29"/>
      <c r="AHH91" s="29"/>
      <c r="AHI91" s="29"/>
      <c r="AHJ91" s="29"/>
      <c r="AHK91" s="29"/>
      <c r="AHL91" s="29"/>
      <c r="AHM91" s="29"/>
      <c r="AHN91" s="29"/>
      <c r="AHO91" s="29"/>
      <c r="AHP91" s="29"/>
      <c r="AHQ91" s="29"/>
      <c r="AHR91" s="29"/>
      <c r="AHS91" s="29"/>
      <c r="AHT91" s="29"/>
      <c r="AHU91" s="29"/>
      <c r="AHV91" s="29"/>
      <c r="AHW91" s="29"/>
      <c r="AHX91" s="29"/>
      <c r="AHY91" s="29"/>
      <c r="AHZ91" s="29"/>
      <c r="AIA91" s="29"/>
      <c r="AIB91" s="29"/>
      <c r="AIC91" s="29"/>
      <c r="AID91" s="29"/>
      <c r="AIE91" s="29"/>
      <c r="AIF91" s="29"/>
      <c r="AIG91" s="29"/>
      <c r="AIH91" s="29"/>
      <c r="AII91" s="29"/>
      <c r="AIJ91" s="29"/>
      <c r="AIK91" s="29"/>
      <c r="AIL91" s="29"/>
      <c r="AIM91" s="29"/>
      <c r="AIN91" s="29"/>
      <c r="AIO91" s="29"/>
      <c r="AIP91" s="29"/>
      <c r="AIQ91" s="29"/>
      <c r="AIR91" s="29"/>
      <c r="AIS91" s="29"/>
      <c r="AIT91" s="29"/>
      <c r="AIU91" s="29"/>
      <c r="AIV91" s="29"/>
      <c r="AIW91" s="29"/>
      <c r="AIX91" s="29"/>
      <c r="AIY91" s="29"/>
      <c r="AIZ91" s="29"/>
      <c r="AJA91" s="29"/>
      <c r="AJB91" s="29"/>
      <c r="AJC91" s="29"/>
      <c r="AJD91" s="29"/>
      <c r="AJE91" s="29"/>
      <c r="AJF91" s="29"/>
      <c r="AJG91" s="29"/>
      <c r="AJH91" s="29"/>
      <c r="AJI91" s="29"/>
      <c r="AJJ91" s="29"/>
      <c r="AJK91" s="29"/>
      <c r="AJL91" s="29"/>
      <c r="AJM91" s="29"/>
      <c r="AJN91" s="29"/>
      <c r="AJO91" s="29"/>
      <c r="AJP91" s="29"/>
      <c r="AJQ91" s="29"/>
      <c r="AJR91" s="29"/>
      <c r="AJS91" s="29"/>
      <c r="AJT91" s="29"/>
      <c r="AJU91" s="29"/>
      <c r="AJV91" s="29"/>
      <c r="AJW91" s="29"/>
      <c r="AJX91" s="29"/>
      <c r="AJY91" s="29"/>
      <c r="AJZ91" s="29"/>
      <c r="AKA91" s="29"/>
      <c r="AKB91" s="29"/>
      <c r="AKC91" s="29"/>
      <c r="AKD91" s="29"/>
      <c r="AKE91" s="29"/>
      <c r="AKF91" s="29"/>
      <c r="AKG91" s="29"/>
      <c r="AKH91" s="29"/>
      <c r="AKI91" s="29"/>
      <c r="AKJ91" s="29"/>
      <c r="AKK91" s="29"/>
      <c r="AKL91" s="29"/>
      <c r="AKM91" s="29"/>
      <c r="AKN91" s="29"/>
      <c r="AKO91" s="29"/>
      <c r="AKP91" s="29"/>
      <c r="AKQ91" s="29"/>
      <c r="AKR91" s="29"/>
      <c r="AKS91" s="29"/>
      <c r="AKT91" s="29"/>
      <c r="AKU91" s="29"/>
      <c r="AKV91" s="29"/>
      <c r="AKW91" s="29"/>
      <c r="AKX91" s="29"/>
      <c r="AKY91" s="29"/>
      <c r="AKZ91" s="29"/>
      <c r="ALA91" s="29"/>
      <c r="ALB91" s="29"/>
      <c r="ALC91" s="29"/>
      <c r="ALD91" s="29"/>
      <c r="ALE91" s="29"/>
      <c r="ALF91" s="29"/>
      <c r="ALG91" s="29"/>
      <c r="ALH91" s="29"/>
      <c r="ALI91" s="29"/>
      <c r="ALJ91" s="29"/>
      <c r="ALK91" s="29"/>
      <c r="ALL91" s="29"/>
      <c r="ALM91" s="29"/>
      <c r="ALN91" s="29"/>
      <c r="ALO91" s="29"/>
      <c r="ALP91" s="29"/>
      <c r="ALQ91" s="29"/>
      <c r="ALR91" s="29"/>
      <c r="ALS91" s="29"/>
      <c r="ALT91" s="29"/>
      <c r="ALU91" s="29"/>
      <c r="ALV91" s="29"/>
      <c r="ALW91" s="29"/>
      <c r="ALX91" s="29"/>
      <c r="ALY91" s="29"/>
      <c r="ALZ91" s="29"/>
      <c r="AMA91" s="29"/>
      <c r="AMB91" s="29"/>
      <c r="AMC91" s="29"/>
      <c r="AMD91" s="29"/>
      <c r="AME91" s="29"/>
      <c r="AMF91" s="29"/>
      <c r="AMG91" s="29"/>
      <c r="AMH91" s="29"/>
      <c r="AMI91" s="29"/>
      <c r="AMJ91" s="29"/>
      <c r="AMK91" s="29"/>
      <c r="AML91" s="29"/>
      <c r="AMM91" s="29"/>
      <c r="AMN91" s="29"/>
      <c r="AMO91" s="29"/>
      <c r="AMP91" s="29"/>
      <c r="AMQ91" s="29"/>
      <c r="AMR91" s="29"/>
      <c r="AMS91" s="29"/>
      <c r="AMT91" s="29"/>
      <c r="AMU91" s="29"/>
      <c r="AMV91" s="29"/>
      <c r="AMW91" s="29"/>
      <c r="AMX91" s="29"/>
      <c r="AMY91" s="29"/>
      <c r="AMZ91" s="29"/>
      <c r="ANA91" s="29"/>
      <c r="ANB91" s="29"/>
      <c r="ANC91" s="29"/>
      <c r="AND91" s="29"/>
      <c r="ANE91" s="29"/>
      <c r="ANF91" s="29"/>
      <c r="ANG91" s="29"/>
      <c r="ANH91" s="29"/>
      <c r="ANI91" s="29"/>
      <c r="ANJ91" s="29"/>
      <c r="ANK91" s="29"/>
      <c r="ANL91" s="29"/>
      <c r="ANM91" s="29"/>
      <c r="ANN91" s="29"/>
      <c r="ANO91" s="29"/>
      <c r="ANP91" s="29"/>
      <c r="ANQ91" s="29"/>
      <c r="ANR91" s="29"/>
      <c r="ANS91" s="29"/>
      <c r="ANT91" s="29"/>
      <c r="ANU91" s="29"/>
      <c r="ANV91" s="29"/>
      <c r="ANW91" s="29"/>
      <c r="ANX91" s="29"/>
      <c r="ANY91" s="29"/>
      <c r="ANZ91" s="29"/>
      <c r="AOA91" s="29"/>
      <c r="AOB91" s="29"/>
      <c r="AOC91" s="29"/>
      <c r="AOD91" s="29"/>
      <c r="AOE91" s="29"/>
      <c r="AOF91" s="29"/>
      <c r="AOG91" s="29"/>
      <c r="AOH91" s="29"/>
      <c r="AOI91" s="29"/>
      <c r="AOJ91" s="29"/>
      <c r="AOK91" s="29"/>
      <c r="AOL91" s="29"/>
      <c r="AOM91" s="29"/>
      <c r="AON91" s="29"/>
      <c r="AOO91" s="29"/>
      <c r="AOP91" s="29"/>
      <c r="AOQ91" s="29"/>
      <c r="AOR91" s="29"/>
    </row>
    <row r="92" spans="1:1084" s="13" customFormat="1" ht="30" customHeight="1" x14ac:dyDescent="0.25">
      <c r="A92" s="40">
        <v>84</v>
      </c>
      <c r="B92" s="25" t="s">
        <v>352</v>
      </c>
      <c r="C92" s="40" t="s">
        <v>279</v>
      </c>
      <c r="D92" s="25" t="s">
        <v>353</v>
      </c>
      <c r="E92" s="25" t="s">
        <v>1</v>
      </c>
      <c r="F92" s="40" t="s">
        <v>261</v>
      </c>
      <c r="G92" s="62" t="s">
        <v>262</v>
      </c>
      <c r="H92" s="62" t="s">
        <v>262</v>
      </c>
      <c r="I92" s="42">
        <v>80000</v>
      </c>
      <c r="J92" s="45">
        <v>7400.87</v>
      </c>
      <c r="K92" s="42">
        <v>25</v>
      </c>
      <c r="L92" s="45">
        <f>I92*2.87%</f>
        <v>2296</v>
      </c>
      <c r="M92" s="42">
        <f>I92*7.1%</f>
        <v>5679.9999999999991</v>
      </c>
      <c r="N92" s="42">
        <f>I92*1.1%</f>
        <v>880.00000000000011</v>
      </c>
      <c r="O92" s="45">
        <f>I92*3.04%</f>
        <v>2432</v>
      </c>
      <c r="P92" s="42">
        <f>I92*7.09%</f>
        <v>5672</v>
      </c>
      <c r="Q92" s="42">
        <f>+L92+O92</f>
        <v>4728</v>
      </c>
      <c r="R92" s="42">
        <f>SUM(J92+K92+L92+O92)</f>
        <v>12153.869999999999</v>
      </c>
      <c r="S92" s="42">
        <f>SUM(M92+N92+P92)</f>
        <v>12232</v>
      </c>
      <c r="T92" s="42">
        <f>I92-R92</f>
        <v>67846.13</v>
      </c>
      <c r="U92" s="46" t="s">
        <v>349</v>
      </c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  <c r="QR92" s="27"/>
      <c r="QS92" s="27"/>
      <c r="QT92" s="27"/>
      <c r="QU92" s="27"/>
      <c r="QV92" s="27"/>
      <c r="QW92" s="27"/>
      <c r="QX92" s="27"/>
      <c r="QY92" s="27"/>
      <c r="QZ92" s="27"/>
      <c r="RA92" s="27"/>
      <c r="RB92" s="27"/>
      <c r="RC92" s="27"/>
      <c r="RD92" s="27"/>
      <c r="RE92" s="27"/>
      <c r="RF92" s="27"/>
      <c r="RG92" s="27"/>
      <c r="RH92" s="27"/>
      <c r="RI92" s="27"/>
      <c r="RJ92" s="27"/>
      <c r="RK92" s="27"/>
      <c r="RL92" s="27"/>
      <c r="RM92" s="27"/>
      <c r="RN92" s="27"/>
      <c r="RO92" s="27"/>
      <c r="RP92" s="27"/>
      <c r="RQ92" s="27"/>
      <c r="RR92" s="27"/>
      <c r="RS92" s="27"/>
      <c r="RT92" s="27"/>
      <c r="RU92" s="27"/>
      <c r="RV92" s="27"/>
      <c r="RW92" s="27"/>
      <c r="RX92" s="27"/>
      <c r="RY92" s="27"/>
      <c r="RZ92" s="27"/>
      <c r="SA92" s="27"/>
      <c r="SB92" s="27"/>
      <c r="SC92" s="27"/>
      <c r="SD92" s="27"/>
      <c r="SE92" s="27"/>
      <c r="SF92" s="27"/>
      <c r="SG92" s="27"/>
      <c r="SH92" s="27"/>
      <c r="SI92" s="27"/>
      <c r="SJ92" s="27"/>
      <c r="SK92" s="27"/>
      <c r="SL92" s="27"/>
      <c r="SM92" s="27"/>
      <c r="SN92" s="27"/>
      <c r="SO92" s="27"/>
      <c r="SP92" s="27"/>
      <c r="SQ92" s="27"/>
      <c r="SR92" s="27"/>
      <c r="SS92" s="27"/>
      <c r="ST92" s="27"/>
      <c r="SU92" s="27"/>
      <c r="SV92" s="27"/>
      <c r="SW92" s="27"/>
      <c r="SX92" s="27"/>
      <c r="SY92" s="27"/>
      <c r="SZ92" s="27"/>
      <c r="TA92" s="27"/>
      <c r="TB92" s="27"/>
      <c r="TC92" s="27"/>
      <c r="TD92" s="27"/>
      <c r="TE92" s="27"/>
      <c r="TF92" s="27"/>
      <c r="TG92" s="27"/>
      <c r="TH92" s="27"/>
      <c r="TI92" s="27"/>
      <c r="TJ92" s="27"/>
      <c r="TK92" s="27"/>
      <c r="TL92" s="27"/>
      <c r="TM92" s="27"/>
      <c r="TN92" s="27"/>
      <c r="TO92" s="27"/>
      <c r="TP92" s="27"/>
      <c r="TQ92" s="27"/>
      <c r="TR92" s="27"/>
      <c r="TS92" s="27"/>
      <c r="TT92" s="27"/>
      <c r="TU92" s="27"/>
      <c r="TV92" s="27"/>
      <c r="TW92" s="27"/>
      <c r="TX92" s="27"/>
      <c r="TY92" s="27"/>
      <c r="TZ92" s="27"/>
      <c r="UA92" s="27"/>
      <c r="UB92" s="27"/>
      <c r="UC92" s="27"/>
      <c r="UD92" s="27"/>
      <c r="UE92" s="27"/>
      <c r="UF92" s="27"/>
      <c r="UG92" s="27"/>
      <c r="UH92" s="27"/>
      <c r="UI92" s="27"/>
      <c r="UJ92" s="27"/>
      <c r="UK92" s="27"/>
      <c r="UL92" s="27"/>
      <c r="UM92" s="27"/>
      <c r="UN92" s="27"/>
      <c r="UO92" s="27"/>
      <c r="UP92" s="27"/>
      <c r="UQ92" s="27"/>
      <c r="UR92" s="27"/>
      <c r="US92" s="27"/>
      <c r="UT92" s="27"/>
      <c r="UU92" s="27"/>
      <c r="UV92" s="27"/>
      <c r="UW92" s="27"/>
      <c r="UX92" s="27"/>
      <c r="UY92" s="27"/>
      <c r="UZ92" s="27"/>
      <c r="VA92" s="27"/>
      <c r="VB92" s="27"/>
      <c r="VC92" s="27"/>
      <c r="VD92" s="27"/>
      <c r="VE92" s="27"/>
      <c r="VF92" s="27"/>
      <c r="VG92" s="27"/>
      <c r="VH92" s="27"/>
      <c r="VI92" s="27"/>
      <c r="VJ92" s="27"/>
      <c r="VK92" s="27"/>
      <c r="VL92" s="27"/>
      <c r="VM92" s="27"/>
      <c r="VN92" s="27"/>
      <c r="VO92" s="27"/>
      <c r="VP92" s="27"/>
      <c r="VQ92" s="27"/>
      <c r="VR92" s="27"/>
      <c r="VS92" s="27"/>
      <c r="VT92" s="27"/>
      <c r="VU92" s="27"/>
      <c r="VV92" s="27"/>
      <c r="VW92" s="27"/>
      <c r="VX92" s="27"/>
      <c r="VY92" s="27"/>
      <c r="VZ92" s="27"/>
      <c r="WA92" s="27"/>
      <c r="WB92" s="27"/>
      <c r="WC92" s="27"/>
      <c r="WD92" s="27"/>
      <c r="WE92" s="27"/>
      <c r="WF92" s="27"/>
      <c r="WG92" s="27"/>
      <c r="WH92" s="27"/>
      <c r="WI92" s="27"/>
      <c r="WJ92" s="27"/>
      <c r="WK92" s="27"/>
      <c r="WL92" s="27"/>
      <c r="WM92" s="27"/>
      <c r="WN92" s="27"/>
      <c r="WO92" s="27"/>
      <c r="WP92" s="27"/>
      <c r="WQ92" s="27"/>
      <c r="WR92" s="27"/>
      <c r="WS92" s="27"/>
      <c r="WT92" s="27"/>
      <c r="WU92" s="27"/>
      <c r="WV92" s="27"/>
      <c r="WW92" s="27"/>
      <c r="WX92" s="27"/>
      <c r="WY92" s="27"/>
      <c r="WZ92" s="27"/>
      <c r="XA92" s="27"/>
      <c r="XB92" s="27"/>
      <c r="XC92" s="27"/>
      <c r="XD92" s="27"/>
      <c r="XE92" s="27"/>
      <c r="XF92" s="27"/>
      <c r="XG92" s="27"/>
      <c r="XH92" s="27"/>
      <c r="XI92" s="27"/>
      <c r="XJ92" s="27"/>
      <c r="XK92" s="27"/>
      <c r="XL92" s="27"/>
      <c r="XM92" s="27"/>
      <c r="XN92" s="27"/>
      <c r="XO92" s="27"/>
      <c r="XP92" s="27"/>
      <c r="XQ92" s="27"/>
      <c r="XR92" s="27"/>
      <c r="XS92" s="27"/>
      <c r="XT92" s="27"/>
      <c r="XU92" s="27"/>
      <c r="XV92" s="27"/>
      <c r="XW92" s="27"/>
      <c r="XX92" s="27"/>
      <c r="XY92" s="27"/>
      <c r="XZ92" s="27"/>
      <c r="YA92" s="27"/>
      <c r="YB92" s="27"/>
      <c r="YC92" s="27"/>
      <c r="YD92" s="27"/>
      <c r="YE92" s="27"/>
      <c r="YF92" s="27"/>
      <c r="YG92" s="27"/>
      <c r="YH92" s="27"/>
      <c r="YI92" s="27"/>
      <c r="YJ92" s="27"/>
      <c r="YK92" s="27"/>
      <c r="YL92" s="27"/>
      <c r="YM92" s="27"/>
      <c r="YN92" s="27"/>
      <c r="YO92" s="27"/>
      <c r="YP92" s="27"/>
      <c r="YQ92" s="27"/>
      <c r="YR92" s="27"/>
      <c r="YS92" s="27"/>
      <c r="YT92" s="27"/>
      <c r="YU92" s="27"/>
      <c r="YV92" s="27"/>
      <c r="YW92" s="27"/>
      <c r="YX92" s="27"/>
      <c r="YY92" s="27"/>
      <c r="YZ92" s="27"/>
      <c r="ZA92" s="27"/>
      <c r="ZB92" s="27"/>
      <c r="ZC92" s="27"/>
      <c r="ZD92" s="27"/>
      <c r="ZE92" s="27"/>
      <c r="ZF92" s="27"/>
      <c r="ZG92" s="27"/>
      <c r="ZH92" s="27"/>
      <c r="ZI92" s="27"/>
      <c r="ZJ92" s="27"/>
      <c r="ZK92" s="27"/>
      <c r="ZL92" s="27"/>
      <c r="ZM92" s="27"/>
      <c r="ZN92" s="27"/>
      <c r="ZO92" s="27"/>
      <c r="ZP92" s="27"/>
      <c r="ZQ92" s="27"/>
      <c r="ZR92" s="27"/>
      <c r="ZS92" s="27"/>
      <c r="ZT92" s="27"/>
      <c r="ZU92" s="27"/>
      <c r="ZV92" s="27"/>
      <c r="ZW92" s="27"/>
      <c r="ZX92" s="27"/>
      <c r="ZY92" s="27"/>
      <c r="ZZ92" s="27"/>
      <c r="AAA92" s="27"/>
      <c r="AAB92" s="27"/>
      <c r="AAC92" s="27"/>
      <c r="AAD92" s="27"/>
      <c r="AAE92" s="27"/>
      <c r="AAF92" s="27"/>
      <c r="AAG92" s="27"/>
      <c r="AAH92" s="27"/>
      <c r="AAI92" s="27"/>
      <c r="AAJ92" s="27"/>
      <c r="AAK92" s="27"/>
      <c r="AAL92" s="27"/>
      <c r="AAM92" s="27"/>
      <c r="AAN92" s="27"/>
      <c r="AAO92" s="27"/>
      <c r="AAP92" s="27"/>
      <c r="AAQ92" s="27"/>
      <c r="AAR92" s="27"/>
      <c r="AAS92" s="27"/>
      <c r="AAT92" s="27"/>
      <c r="AAU92" s="27"/>
      <c r="AAV92" s="27"/>
      <c r="AAW92" s="27"/>
      <c r="AAX92" s="27"/>
      <c r="AAY92" s="27"/>
      <c r="AAZ92" s="27"/>
      <c r="ABA92" s="27"/>
      <c r="ABB92" s="27"/>
      <c r="ABC92" s="27"/>
      <c r="ABD92" s="27"/>
      <c r="ABE92" s="27"/>
      <c r="ABF92" s="27"/>
      <c r="ABG92" s="27"/>
      <c r="ABH92" s="27"/>
      <c r="ABI92" s="27"/>
      <c r="ABJ92" s="27"/>
      <c r="ABK92" s="27"/>
      <c r="ABL92" s="27"/>
      <c r="ABM92" s="27"/>
      <c r="ABN92" s="27"/>
      <c r="ABO92" s="27"/>
      <c r="ABP92" s="27"/>
      <c r="ABQ92" s="27"/>
      <c r="ABR92" s="27"/>
      <c r="ABS92" s="27"/>
      <c r="ABT92" s="27"/>
      <c r="ABU92" s="27"/>
      <c r="ABV92" s="27"/>
      <c r="ABW92" s="27"/>
      <c r="ABX92" s="27"/>
      <c r="ABY92" s="27"/>
      <c r="ABZ92" s="27"/>
      <c r="ACA92" s="27"/>
      <c r="ACB92" s="27"/>
      <c r="ACC92" s="27"/>
      <c r="ACD92" s="27"/>
      <c r="ACE92" s="27"/>
      <c r="ACF92" s="27"/>
      <c r="ACG92" s="27"/>
      <c r="ACH92" s="27"/>
      <c r="ACI92" s="27"/>
      <c r="ACJ92" s="27"/>
      <c r="ACK92" s="27"/>
      <c r="ACL92" s="27"/>
      <c r="ACM92" s="27"/>
      <c r="ACN92" s="27"/>
      <c r="ACO92" s="27"/>
      <c r="ACP92" s="27"/>
      <c r="ACQ92" s="27"/>
      <c r="ACR92" s="27"/>
      <c r="ACS92" s="27"/>
      <c r="ACT92" s="27"/>
      <c r="ACU92" s="27"/>
      <c r="ACV92" s="27"/>
      <c r="ACW92" s="27"/>
      <c r="ACX92" s="27"/>
      <c r="ACY92" s="27"/>
      <c r="ACZ92" s="27"/>
      <c r="ADA92" s="27"/>
      <c r="ADB92" s="27"/>
      <c r="ADC92" s="27"/>
      <c r="ADD92" s="27"/>
      <c r="ADE92" s="27"/>
      <c r="ADF92" s="27"/>
      <c r="ADG92" s="27"/>
      <c r="ADH92" s="27"/>
      <c r="ADI92" s="27"/>
      <c r="ADJ92" s="27"/>
      <c r="ADK92" s="27"/>
      <c r="ADL92" s="27"/>
      <c r="ADM92" s="27"/>
      <c r="ADN92" s="27"/>
      <c r="ADO92" s="27"/>
      <c r="ADP92" s="27"/>
      <c r="ADQ92" s="27"/>
      <c r="ADR92" s="27"/>
      <c r="ADS92" s="27"/>
      <c r="ADT92" s="27"/>
      <c r="ADU92" s="27"/>
      <c r="ADV92" s="27"/>
      <c r="ADW92" s="27"/>
      <c r="ADX92" s="27"/>
      <c r="ADY92" s="27"/>
      <c r="ADZ92" s="27"/>
      <c r="AEA92" s="27"/>
      <c r="AEB92" s="27"/>
      <c r="AEC92" s="27"/>
      <c r="AED92" s="27"/>
      <c r="AEE92" s="27"/>
      <c r="AEF92" s="27"/>
      <c r="AEG92" s="27"/>
      <c r="AEH92" s="27"/>
      <c r="AEI92" s="27"/>
      <c r="AEJ92" s="27"/>
      <c r="AEK92" s="27"/>
      <c r="AEL92" s="27"/>
      <c r="AEM92" s="27"/>
      <c r="AEN92" s="27"/>
      <c r="AEO92" s="27"/>
      <c r="AEP92" s="27"/>
      <c r="AEQ92" s="27"/>
      <c r="AER92" s="27"/>
      <c r="AES92" s="27"/>
      <c r="AET92" s="27"/>
      <c r="AEU92" s="27"/>
      <c r="AEV92" s="27"/>
      <c r="AEW92" s="27"/>
      <c r="AEX92" s="27"/>
      <c r="AEY92" s="27"/>
      <c r="AEZ92" s="27"/>
      <c r="AFA92" s="27"/>
      <c r="AFB92" s="27"/>
      <c r="AFC92" s="27"/>
      <c r="AFD92" s="27"/>
      <c r="AFE92" s="27"/>
      <c r="AFF92" s="27"/>
      <c r="AFG92" s="27"/>
      <c r="AFH92" s="27"/>
      <c r="AFI92" s="27"/>
      <c r="AFJ92" s="27"/>
      <c r="AFK92" s="27"/>
      <c r="AFL92" s="27"/>
      <c r="AFM92" s="27"/>
      <c r="AFN92" s="27"/>
      <c r="AFO92" s="27"/>
      <c r="AFP92" s="27"/>
      <c r="AFQ92" s="27"/>
      <c r="AFR92" s="27"/>
      <c r="AFS92" s="27"/>
      <c r="AFT92" s="27"/>
      <c r="AFU92" s="27"/>
      <c r="AFV92" s="27"/>
      <c r="AFW92" s="27"/>
      <c r="AFX92" s="27"/>
      <c r="AFY92" s="27"/>
      <c r="AFZ92" s="27"/>
      <c r="AGA92" s="27"/>
      <c r="AGB92" s="27"/>
      <c r="AGC92" s="27"/>
      <c r="AGD92" s="27"/>
      <c r="AGE92" s="27"/>
      <c r="AGF92" s="27"/>
      <c r="AGG92" s="27"/>
      <c r="AGH92" s="27"/>
      <c r="AGI92" s="27"/>
      <c r="AGJ92" s="27"/>
      <c r="AGK92" s="27"/>
      <c r="AGL92" s="27"/>
      <c r="AGM92" s="27"/>
      <c r="AGN92" s="27"/>
      <c r="AGO92" s="27"/>
      <c r="AGP92" s="27"/>
      <c r="AGQ92" s="27"/>
      <c r="AGR92" s="27"/>
      <c r="AGS92" s="27"/>
      <c r="AGT92" s="27"/>
      <c r="AGU92" s="27"/>
      <c r="AGV92" s="27"/>
      <c r="AGW92" s="27"/>
      <c r="AGX92" s="27"/>
      <c r="AGY92" s="27"/>
      <c r="AGZ92" s="27"/>
      <c r="AHA92" s="27"/>
      <c r="AHB92" s="27"/>
      <c r="AHC92" s="27"/>
      <c r="AHD92" s="27"/>
      <c r="AHE92" s="27"/>
      <c r="AHF92" s="27"/>
      <c r="AHG92" s="27"/>
      <c r="AHH92" s="27"/>
      <c r="AHI92" s="27"/>
      <c r="AHJ92" s="27"/>
      <c r="AHK92" s="27"/>
      <c r="AHL92" s="27"/>
      <c r="AHM92" s="27"/>
      <c r="AHN92" s="27"/>
      <c r="AHO92" s="27"/>
      <c r="AHP92" s="27"/>
      <c r="AHQ92" s="27"/>
      <c r="AHR92" s="27"/>
      <c r="AHS92" s="27"/>
      <c r="AHT92" s="27"/>
      <c r="AHU92" s="27"/>
      <c r="AHV92" s="27"/>
      <c r="AHW92" s="27"/>
      <c r="AHX92" s="27"/>
      <c r="AHY92" s="27"/>
      <c r="AHZ92" s="27"/>
      <c r="AIA92" s="27"/>
      <c r="AIB92" s="27"/>
      <c r="AIC92" s="27"/>
      <c r="AID92" s="27"/>
      <c r="AIE92" s="27"/>
      <c r="AIF92" s="27"/>
      <c r="AIG92" s="27"/>
      <c r="AIH92" s="27"/>
      <c r="AII92" s="27"/>
      <c r="AIJ92" s="27"/>
      <c r="AIK92" s="27"/>
      <c r="AIL92" s="27"/>
      <c r="AIM92" s="27"/>
      <c r="AIN92" s="27"/>
      <c r="AIO92" s="27"/>
      <c r="AIP92" s="27"/>
      <c r="AIQ92" s="27"/>
      <c r="AIR92" s="27"/>
      <c r="AIS92" s="27"/>
      <c r="AIT92" s="27"/>
      <c r="AIU92" s="27"/>
      <c r="AIV92" s="27"/>
      <c r="AIW92" s="27"/>
      <c r="AIX92" s="27"/>
      <c r="AIY92" s="27"/>
      <c r="AIZ92" s="27"/>
      <c r="AJA92" s="27"/>
      <c r="AJB92" s="27"/>
      <c r="AJC92" s="27"/>
      <c r="AJD92" s="27"/>
      <c r="AJE92" s="27"/>
      <c r="AJF92" s="27"/>
      <c r="AJG92" s="27"/>
      <c r="AJH92" s="27"/>
      <c r="AJI92" s="27"/>
      <c r="AJJ92" s="27"/>
      <c r="AJK92" s="27"/>
      <c r="AJL92" s="27"/>
      <c r="AJM92" s="27"/>
      <c r="AJN92" s="27"/>
      <c r="AJO92" s="27"/>
      <c r="AJP92" s="27"/>
      <c r="AJQ92" s="27"/>
      <c r="AJR92" s="27"/>
      <c r="AJS92" s="27"/>
      <c r="AJT92" s="27"/>
      <c r="AJU92" s="27"/>
      <c r="AJV92" s="27"/>
      <c r="AJW92" s="27"/>
      <c r="AJX92" s="27"/>
      <c r="AJY92" s="27"/>
      <c r="AJZ92" s="27"/>
      <c r="AKA92" s="27"/>
      <c r="AKB92" s="27"/>
      <c r="AKC92" s="27"/>
      <c r="AKD92" s="27"/>
      <c r="AKE92" s="27"/>
      <c r="AKF92" s="27"/>
      <c r="AKG92" s="27"/>
      <c r="AKH92" s="27"/>
      <c r="AKI92" s="27"/>
      <c r="AKJ92" s="27"/>
      <c r="AKK92" s="27"/>
      <c r="AKL92" s="27"/>
      <c r="AKM92" s="27"/>
      <c r="AKN92" s="27"/>
      <c r="AKO92" s="27"/>
      <c r="AKP92" s="27"/>
      <c r="AKQ92" s="27"/>
      <c r="AKR92" s="27"/>
      <c r="AKS92" s="27"/>
      <c r="AKT92" s="27"/>
      <c r="AKU92" s="27"/>
      <c r="AKV92" s="27"/>
      <c r="AKW92" s="27"/>
      <c r="AKX92" s="27"/>
      <c r="AKY92" s="27"/>
      <c r="AKZ92" s="27"/>
      <c r="ALA92" s="27"/>
      <c r="ALB92" s="27"/>
      <c r="ALC92" s="27"/>
      <c r="ALD92" s="27"/>
      <c r="ALE92" s="27"/>
      <c r="ALF92" s="27"/>
      <c r="ALG92" s="27"/>
      <c r="ALH92" s="27"/>
      <c r="ALI92" s="27"/>
      <c r="ALJ92" s="27"/>
      <c r="ALK92" s="27"/>
      <c r="ALL92" s="27"/>
      <c r="ALM92" s="27"/>
      <c r="ALN92" s="27"/>
      <c r="ALO92" s="27"/>
      <c r="ALP92" s="27"/>
      <c r="ALQ92" s="27"/>
      <c r="ALR92" s="27"/>
      <c r="ALS92" s="27"/>
      <c r="ALT92" s="27"/>
      <c r="ALU92" s="27"/>
      <c r="ALV92" s="27"/>
      <c r="ALW92" s="27"/>
      <c r="ALX92" s="27"/>
      <c r="ALY92" s="27"/>
      <c r="ALZ92" s="27"/>
      <c r="AMA92" s="27"/>
      <c r="AMB92" s="27"/>
      <c r="AMC92" s="27"/>
      <c r="AMD92" s="27"/>
      <c r="AME92" s="27"/>
      <c r="AMF92" s="27"/>
      <c r="AMG92" s="27"/>
      <c r="AMH92" s="27"/>
      <c r="AMI92" s="27"/>
      <c r="AMJ92" s="27"/>
      <c r="AMK92" s="27"/>
      <c r="AML92" s="27"/>
      <c r="AMM92" s="27"/>
      <c r="AMN92" s="27"/>
      <c r="AMO92" s="27"/>
      <c r="AMP92" s="27"/>
      <c r="AMQ92" s="27"/>
      <c r="AMR92" s="27"/>
      <c r="AMS92" s="27"/>
      <c r="AMT92" s="27"/>
      <c r="AMU92" s="27"/>
      <c r="AMV92" s="27"/>
      <c r="AMW92" s="27"/>
      <c r="AMX92" s="27"/>
      <c r="AMY92" s="27"/>
      <c r="AMZ92" s="27"/>
      <c r="ANA92" s="27"/>
      <c r="ANB92" s="27"/>
      <c r="ANC92" s="27"/>
      <c r="AND92" s="27"/>
      <c r="ANE92" s="27"/>
      <c r="ANF92" s="27"/>
      <c r="ANG92" s="27"/>
      <c r="ANH92" s="27"/>
      <c r="ANI92" s="27"/>
      <c r="ANJ92" s="27"/>
      <c r="ANK92" s="27"/>
      <c r="ANL92" s="27"/>
      <c r="ANM92" s="27"/>
      <c r="ANN92" s="27"/>
      <c r="ANO92" s="27"/>
      <c r="ANP92" s="27"/>
      <c r="ANQ92" s="27"/>
      <c r="ANR92" s="27"/>
      <c r="ANS92" s="27"/>
      <c r="ANT92" s="27"/>
      <c r="ANU92" s="27"/>
      <c r="ANV92" s="27"/>
      <c r="ANW92" s="27"/>
      <c r="ANX92" s="27"/>
      <c r="ANY92" s="27"/>
      <c r="ANZ92" s="27"/>
      <c r="AOA92" s="27"/>
      <c r="AOB92" s="27"/>
      <c r="AOC92" s="27"/>
      <c r="AOD92" s="27"/>
      <c r="AOE92" s="27"/>
      <c r="AOF92" s="27"/>
      <c r="AOG92" s="27"/>
      <c r="AOH92" s="27"/>
      <c r="AOI92" s="27"/>
      <c r="AOJ92" s="27"/>
      <c r="AOK92" s="27"/>
      <c r="AOL92" s="27"/>
      <c r="AOM92" s="27"/>
      <c r="AON92" s="27"/>
      <c r="AOO92" s="27"/>
      <c r="AOP92" s="27"/>
      <c r="AOQ92" s="27"/>
      <c r="AOR92" s="27"/>
    </row>
    <row r="93" spans="1:1084" s="2" customFormat="1" ht="30" customHeight="1" x14ac:dyDescent="0.25">
      <c r="A93" s="40">
        <v>85</v>
      </c>
      <c r="B93" s="25" t="s">
        <v>64</v>
      </c>
      <c r="C93" s="40" t="s">
        <v>278</v>
      </c>
      <c r="D93" s="25" t="s">
        <v>63</v>
      </c>
      <c r="E93" s="25" t="s">
        <v>19</v>
      </c>
      <c r="F93" s="40" t="s">
        <v>261</v>
      </c>
      <c r="G93" s="62" t="s">
        <v>262</v>
      </c>
      <c r="H93" s="62" t="s">
        <v>262</v>
      </c>
      <c r="I93" s="42">
        <v>60000</v>
      </c>
      <c r="J93" s="45">
        <v>3486.68</v>
      </c>
      <c r="K93" s="42">
        <v>25</v>
      </c>
      <c r="L93" s="45">
        <f t="shared" si="17"/>
        <v>1722</v>
      </c>
      <c r="M93" s="42">
        <f t="shared" ref="M93:M131" si="88">I93*7.1%</f>
        <v>4260</v>
      </c>
      <c r="N93" s="42">
        <f t="shared" ref="N93:N131" si="89">I93*1.1%</f>
        <v>660.00000000000011</v>
      </c>
      <c r="O93" s="45">
        <f t="shared" ref="O93:O131" si="90">I93*3.04%</f>
        <v>1824</v>
      </c>
      <c r="P93" s="42">
        <f t="shared" ref="P93:P131" si="91">I93*7.09%</f>
        <v>4254</v>
      </c>
      <c r="Q93" s="42">
        <f t="shared" ref="Q93:Q131" si="92">+L93+O93</f>
        <v>3546</v>
      </c>
      <c r="R93" s="42">
        <f t="shared" ref="R93:R123" si="93">SUM(J93+K93+L93+O93)</f>
        <v>7057.68</v>
      </c>
      <c r="S93" s="42">
        <f t="shared" ref="S93:S123" si="94">SUM(M93+N93+P93)</f>
        <v>9174</v>
      </c>
      <c r="T93" s="42">
        <f t="shared" ref="T93:T123" si="95">I93-R93</f>
        <v>52942.32</v>
      </c>
      <c r="U93" s="46" t="s">
        <v>349</v>
      </c>
      <c r="V93" s="27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  <c r="ALC93" s="28"/>
      <c r="ALD93" s="28"/>
      <c r="ALE93" s="28"/>
      <c r="ALF93" s="28"/>
      <c r="ALG93" s="28"/>
      <c r="ALH93" s="28"/>
      <c r="ALI93" s="28"/>
      <c r="ALJ93" s="28"/>
      <c r="ALK93" s="28"/>
      <c r="ALL93" s="28"/>
      <c r="ALM93" s="28"/>
      <c r="ALN93" s="28"/>
      <c r="ALO93" s="28"/>
      <c r="ALP93" s="28"/>
      <c r="ALQ93" s="28"/>
      <c r="ALR93" s="28"/>
      <c r="ALS93" s="28"/>
      <c r="ALT93" s="28"/>
      <c r="ALU93" s="28"/>
      <c r="ALV93" s="28"/>
      <c r="ALW93" s="28"/>
      <c r="ALX93" s="28"/>
      <c r="ALY93" s="28"/>
      <c r="ALZ93" s="28"/>
      <c r="AMA93" s="28"/>
      <c r="AMB93" s="28"/>
      <c r="AMC93" s="28"/>
      <c r="AMD93" s="28"/>
      <c r="AME93" s="28"/>
      <c r="AMF93" s="28"/>
      <c r="AMG93" s="28"/>
      <c r="AMH93" s="28"/>
      <c r="AMI93" s="28"/>
      <c r="AMJ93" s="28"/>
      <c r="AMK93" s="28"/>
      <c r="AML93" s="28"/>
      <c r="AMM93" s="28"/>
      <c r="AMN93" s="28"/>
      <c r="AMO93" s="28"/>
      <c r="AMP93" s="28"/>
      <c r="AMQ93" s="28"/>
      <c r="AMR93" s="28"/>
      <c r="AMS93" s="28"/>
      <c r="AMT93" s="28"/>
      <c r="AMU93" s="28"/>
      <c r="AMV93" s="28"/>
      <c r="AMW93" s="28"/>
      <c r="AMX93" s="28"/>
      <c r="AMY93" s="28"/>
      <c r="AMZ93" s="28"/>
      <c r="ANA93" s="28"/>
      <c r="ANB93" s="28"/>
      <c r="ANC93" s="28"/>
      <c r="AND93" s="28"/>
      <c r="ANE93" s="28"/>
      <c r="ANF93" s="28"/>
      <c r="ANG93" s="28"/>
      <c r="ANH93" s="28"/>
      <c r="ANI93" s="28"/>
      <c r="ANJ93" s="28"/>
      <c r="ANK93" s="28"/>
      <c r="ANL93" s="28"/>
      <c r="ANM93" s="28"/>
      <c r="ANN93" s="28"/>
      <c r="ANO93" s="28"/>
      <c r="ANP93" s="28"/>
      <c r="ANQ93" s="28"/>
      <c r="ANR93" s="28"/>
      <c r="ANS93" s="28"/>
      <c r="ANT93" s="28"/>
      <c r="ANU93" s="28"/>
      <c r="ANV93" s="28"/>
      <c r="ANW93" s="28"/>
      <c r="ANX93" s="28"/>
      <c r="ANY93" s="28"/>
      <c r="ANZ93" s="28"/>
      <c r="AOA93" s="28"/>
      <c r="AOB93" s="28"/>
      <c r="AOC93" s="28"/>
      <c r="AOD93" s="28"/>
      <c r="AOE93" s="28"/>
      <c r="AOF93" s="28"/>
      <c r="AOG93" s="28"/>
      <c r="AOH93" s="28"/>
      <c r="AOI93" s="28"/>
      <c r="AOJ93" s="28"/>
      <c r="AOK93" s="28"/>
      <c r="AOL93" s="28"/>
      <c r="AOM93" s="28"/>
      <c r="AON93" s="28"/>
      <c r="AOO93" s="28"/>
      <c r="AOP93" s="28"/>
      <c r="AOQ93" s="28"/>
      <c r="AOR93" s="28"/>
    </row>
    <row r="94" spans="1:1084" s="2" customFormat="1" ht="30" customHeight="1" x14ac:dyDescent="0.25">
      <c r="A94" s="40">
        <v>86</v>
      </c>
      <c r="B94" s="25" t="s">
        <v>155</v>
      </c>
      <c r="C94" s="40" t="s">
        <v>279</v>
      </c>
      <c r="D94" s="25" t="s">
        <v>63</v>
      </c>
      <c r="E94" s="25" t="s">
        <v>65</v>
      </c>
      <c r="F94" s="40" t="s">
        <v>261</v>
      </c>
      <c r="G94" s="62" t="s">
        <v>262</v>
      </c>
      <c r="H94" s="62" t="s">
        <v>262</v>
      </c>
      <c r="I94" s="42">
        <v>46000</v>
      </c>
      <c r="J94" s="45">
        <v>1289.46</v>
      </c>
      <c r="K94" s="42">
        <v>25</v>
      </c>
      <c r="L94" s="45">
        <f t="shared" si="17"/>
        <v>1320.2</v>
      </c>
      <c r="M94" s="42">
        <f t="shared" si="88"/>
        <v>3265.9999999999995</v>
      </c>
      <c r="N94" s="42">
        <f t="shared" si="89"/>
        <v>506.00000000000006</v>
      </c>
      <c r="O94" s="45">
        <f t="shared" si="90"/>
        <v>1398.4</v>
      </c>
      <c r="P94" s="42">
        <f t="shared" si="91"/>
        <v>3261.4</v>
      </c>
      <c r="Q94" s="42">
        <f t="shared" si="92"/>
        <v>2718.6000000000004</v>
      </c>
      <c r="R94" s="42">
        <f t="shared" si="93"/>
        <v>4033.06</v>
      </c>
      <c r="S94" s="42">
        <f t="shared" si="94"/>
        <v>7033.4</v>
      </c>
      <c r="T94" s="42">
        <f t="shared" si="95"/>
        <v>41966.94</v>
      </c>
      <c r="U94" s="46" t="s">
        <v>349</v>
      </c>
      <c r="V94" s="27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  <c r="ALC94" s="28"/>
      <c r="ALD94" s="28"/>
      <c r="ALE94" s="28"/>
      <c r="ALF94" s="28"/>
      <c r="ALG94" s="28"/>
      <c r="ALH94" s="28"/>
      <c r="ALI94" s="28"/>
      <c r="ALJ94" s="28"/>
      <c r="ALK94" s="28"/>
      <c r="ALL94" s="28"/>
      <c r="ALM94" s="28"/>
      <c r="ALN94" s="28"/>
      <c r="ALO94" s="28"/>
      <c r="ALP94" s="28"/>
      <c r="ALQ94" s="28"/>
      <c r="ALR94" s="28"/>
      <c r="ALS94" s="28"/>
      <c r="ALT94" s="28"/>
      <c r="ALU94" s="28"/>
      <c r="ALV94" s="28"/>
      <c r="ALW94" s="28"/>
      <c r="ALX94" s="28"/>
      <c r="ALY94" s="28"/>
      <c r="ALZ94" s="28"/>
      <c r="AMA94" s="28"/>
      <c r="AMB94" s="28"/>
      <c r="AMC94" s="28"/>
      <c r="AMD94" s="28"/>
      <c r="AME94" s="28"/>
      <c r="AMF94" s="28"/>
      <c r="AMG94" s="28"/>
      <c r="AMH94" s="28"/>
      <c r="AMI94" s="28"/>
      <c r="AMJ94" s="28"/>
      <c r="AMK94" s="28"/>
      <c r="AML94" s="28"/>
      <c r="AMM94" s="28"/>
      <c r="AMN94" s="28"/>
      <c r="AMO94" s="28"/>
      <c r="AMP94" s="28"/>
      <c r="AMQ94" s="28"/>
      <c r="AMR94" s="28"/>
      <c r="AMS94" s="28"/>
      <c r="AMT94" s="28"/>
      <c r="AMU94" s="28"/>
      <c r="AMV94" s="28"/>
      <c r="AMW94" s="28"/>
      <c r="AMX94" s="28"/>
      <c r="AMY94" s="28"/>
      <c r="AMZ94" s="28"/>
      <c r="ANA94" s="28"/>
      <c r="ANB94" s="28"/>
      <c r="ANC94" s="28"/>
      <c r="AND94" s="28"/>
      <c r="ANE94" s="28"/>
      <c r="ANF94" s="28"/>
      <c r="ANG94" s="28"/>
      <c r="ANH94" s="28"/>
      <c r="ANI94" s="28"/>
      <c r="ANJ94" s="28"/>
      <c r="ANK94" s="28"/>
      <c r="ANL94" s="28"/>
      <c r="ANM94" s="28"/>
      <c r="ANN94" s="28"/>
      <c r="ANO94" s="28"/>
      <c r="ANP94" s="28"/>
      <c r="ANQ94" s="28"/>
      <c r="ANR94" s="28"/>
      <c r="ANS94" s="28"/>
      <c r="ANT94" s="28"/>
      <c r="ANU94" s="28"/>
      <c r="ANV94" s="28"/>
      <c r="ANW94" s="28"/>
      <c r="ANX94" s="28"/>
      <c r="ANY94" s="28"/>
      <c r="ANZ94" s="28"/>
      <c r="AOA94" s="28"/>
      <c r="AOB94" s="28"/>
      <c r="AOC94" s="28"/>
      <c r="AOD94" s="28"/>
      <c r="AOE94" s="28"/>
      <c r="AOF94" s="28"/>
      <c r="AOG94" s="28"/>
      <c r="AOH94" s="28"/>
      <c r="AOI94" s="28"/>
      <c r="AOJ94" s="28"/>
      <c r="AOK94" s="28"/>
      <c r="AOL94" s="28"/>
      <c r="AOM94" s="28"/>
      <c r="AON94" s="28"/>
      <c r="AOO94" s="28"/>
      <c r="AOP94" s="28"/>
      <c r="AOQ94" s="28"/>
      <c r="AOR94" s="28"/>
    </row>
    <row r="95" spans="1:1084" s="2" customFormat="1" ht="30" customHeight="1" x14ac:dyDescent="0.25">
      <c r="A95" s="40">
        <v>87</v>
      </c>
      <c r="B95" s="25" t="s">
        <v>66</v>
      </c>
      <c r="C95" s="40" t="s">
        <v>279</v>
      </c>
      <c r="D95" s="25" t="s">
        <v>63</v>
      </c>
      <c r="E95" s="25" t="s">
        <v>65</v>
      </c>
      <c r="F95" s="40" t="s">
        <v>261</v>
      </c>
      <c r="G95" s="62" t="s">
        <v>262</v>
      </c>
      <c r="H95" s="62" t="s">
        <v>262</v>
      </c>
      <c r="I95" s="42">
        <v>46000</v>
      </c>
      <c r="J95" s="45">
        <v>1289.46</v>
      </c>
      <c r="K95" s="42">
        <v>25</v>
      </c>
      <c r="L95" s="45">
        <f t="shared" si="17"/>
        <v>1320.2</v>
      </c>
      <c r="M95" s="42">
        <f t="shared" si="88"/>
        <v>3265.9999999999995</v>
      </c>
      <c r="N95" s="42">
        <f t="shared" si="89"/>
        <v>506.00000000000006</v>
      </c>
      <c r="O95" s="45">
        <f t="shared" si="90"/>
        <v>1398.4</v>
      </c>
      <c r="P95" s="42">
        <f t="shared" si="91"/>
        <v>3261.4</v>
      </c>
      <c r="Q95" s="42">
        <f t="shared" si="92"/>
        <v>2718.6000000000004</v>
      </c>
      <c r="R95" s="42">
        <f t="shared" si="93"/>
        <v>4033.06</v>
      </c>
      <c r="S95" s="42">
        <f t="shared" si="94"/>
        <v>7033.4</v>
      </c>
      <c r="T95" s="42">
        <f t="shared" si="95"/>
        <v>41966.94</v>
      </c>
      <c r="U95" s="46" t="s">
        <v>349</v>
      </c>
      <c r="V95" s="27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  <c r="ALC95" s="28"/>
      <c r="ALD95" s="28"/>
      <c r="ALE95" s="28"/>
      <c r="ALF95" s="28"/>
      <c r="ALG95" s="28"/>
      <c r="ALH95" s="28"/>
      <c r="ALI95" s="28"/>
      <c r="ALJ95" s="28"/>
      <c r="ALK95" s="28"/>
      <c r="ALL95" s="28"/>
      <c r="ALM95" s="28"/>
      <c r="ALN95" s="28"/>
      <c r="ALO95" s="28"/>
      <c r="ALP95" s="28"/>
      <c r="ALQ95" s="28"/>
      <c r="ALR95" s="28"/>
      <c r="ALS95" s="28"/>
      <c r="ALT95" s="28"/>
      <c r="ALU95" s="28"/>
      <c r="ALV95" s="28"/>
      <c r="ALW95" s="28"/>
      <c r="ALX95" s="28"/>
      <c r="ALY95" s="28"/>
      <c r="ALZ95" s="28"/>
      <c r="AMA95" s="28"/>
      <c r="AMB95" s="28"/>
      <c r="AMC95" s="28"/>
      <c r="AMD95" s="28"/>
      <c r="AME95" s="28"/>
      <c r="AMF95" s="28"/>
      <c r="AMG95" s="28"/>
      <c r="AMH95" s="28"/>
      <c r="AMI95" s="28"/>
      <c r="AMJ95" s="28"/>
      <c r="AMK95" s="28"/>
      <c r="AML95" s="28"/>
      <c r="AMM95" s="28"/>
      <c r="AMN95" s="28"/>
      <c r="AMO95" s="28"/>
      <c r="AMP95" s="28"/>
      <c r="AMQ95" s="28"/>
      <c r="AMR95" s="28"/>
      <c r="AMS95" s="28"/>
      <c r="AMT95" s="28"/>
      <c r="AMU95" s="28"/>
      <c r="AMV95" s="28"/>
      <c r="AMW95" s="28"/>
      <c r="AMX95" s="28"/>
      <c r="AMY95" s="28"/>
      <c r="AMZ95" s="28"/>
      <c r="ANA95" s="28"/>
      <c r="ANB95" s="28"/>
      <c r="ANC95" s="28"/>
      <c r="AND95" s="28"/>
      <c r="ANE95" s="28"/>
      <c r="ANF95" s="28"/>
      <c r="ANG95" s="28"/>
      <c r="ANH95" s="28"/>
      <c r="ANI95" s="28"/>
      <c r="ANJ95" s="28"/>
      <c r="ANK95" s="28"/>
      <c r="ANL95" s="28"/>
      <c r="ANM95" s="28"/>
      <c r="ANN95" s="28"/>
      <c r="ANO95" s="28"/>
      <c r="ANP95" s="28"/>
      <c r="ANQ95" s="28"/>
      <c r="ANR95" s="28"/>
      <c r="ANS95" s="28"/>
      <c r="ANT95" s="28"/>
      <c r="ANU95" s="28"/>
      <c r="ANV95" s="28"/>
      <c r="ANW95" s="28"/>
      <c r="ANX95" s="28"/>
      <c r="ANY95" s="28"/>
      <c r="ANZ95" s="28"/>
      <c r="AOA95" s="28"/>
      <c r="AOB95" s="28"/>
      <c r="AOC95" s="28"/>
      <c r="AOD95" s="28"/>
      <c r="AOE95" s="28"/>
      <c r="AOF95" s="28"/>
      <c r="AOG95" s="28"/>
      <c r="AOH95" s="28"/>
      <c r="AOI95" s="28"/>
      <c r="AOJ95" s="28"/>
      <c r="AOK95" s="28"/>
      <c r="AOL95" s="28"/>
      <c r="AOM95" s="28"/>
      <c r="AON95" s="28"/>
      <c r="AOO95" s="28"/>
      <c r="AOP95" s="28"/>
      <c r="AOQ95" s="28"/>
      <c r="AOR95" s="28"/>
    </row>
    <row r="96" spans="1:1084" s="2" customFormat="1" ht="30" customHeight="1" x14ac:dyDescent="0.25">
      <c r="A96" s="40">
        <v>88</v>
      </c>
      <c r="B96" s="25" t="s">
        <v>159</v>
      </c>
      <c r="C96" s="40" t="s">
        <v>279</v>
      </c>
      <c r="D96" s="25" t="s">
        <v>63</v>
      </c>
      <c r="E96" s="25" t="s">
        <v>65</v>
      </c>
      <c r="F96" s="40" t="s">
        <v>261</v>
      </c>
      <c r="G96" s="62" t="s">
        <v>262</v>
      </c>
      <c r="H96" s="62" t="s">
        <v>262</v>
      </c>
      <c r="I96" s="42">
        <v>46000</v>
      </c>
      <c r="J96" s="45">
        <v>1289.46</v>
      </c>
      <c r="K96" s="42">
        <v>25</v>
      </c>
      <c r="L96" s="45">
        <f t="shared" si="17"/>
        <v>1320.2</v>
      </c>
      <c r="M96" s="42">
        <f t="shared" si="88"/>
        <v>3265.9999999999995</v>
      </c>
      <c r="N96" s="42">
        <f t="shared" si="89"/>
        <v>506.00000000000006</v>
      </c>
      <c r="O96" s="45">
        <f t="shared" si="90"/>
        <v>1398.4</v>
      </c>
      <c r="P96" s="42">
        <f t="shared" si="91"/>
        <v>3261.4</v>
      </c>
      <c r="Q96" s="42">
        <f t="shared" si="92"/>
        <v>2718.6000000000004</v>
      </c>
      <c r="R96" s="42">
        <f t="shared" si="93"/>
        <v>4033.06</v>
      </c>
      <c r="S96" s="42">
        <f t="shared" si="94"/>
        <v>7033.4</v>
      </c>
      <c r="T96" s="42">
        <f t="shared" si="95"/>
        <v>41966.94</v>
      </c>
      <c r="U96" s="46" t="s">
        <v>349</v>
      </c>
      <c r="V96" s="27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  <c r="ALC96" s="28"/>
      <c r="ALD96" s="28"/>
      <c r="ALE96" s="28"/>
      <c r="ALF96" s="28"/>
      <c r="ALG96" s="28"/>
      <c r="ALH96" s="28"/>
      <c r="ALI96" s="28"/>
      <c r="ALJ96" s="28"/>
      <c r="ALK96" s="28"/>
      <c r="ALL96" s="28"/>
      <c r="ALM96" s="28"/>
      <c r="ALN96" s="28"/>
      <c r="ALO96" s="28"/>
      <c r="ALP96" s="28"/>
      <c r="ALQ96" s="28"/>
      <c r="ALR96" s="28"/>
      <c r="ALS96" s="28"/>
      <c r="ALT96" s="28"/>
      <c r="ALU96" s="28"/>
      <c r="ALV96" s="28"/>
      <c r="ALW96" s="28"/>
      <c r="ALX96" s="28"/>
      <c r="ALY96" s="28"/>
      <c r="ALZ96" s="28"/>
      <c r="AMA96" s="28"/>
      <c r="AMB96" s="28"/>
      <c r="AMC96" s="28"/>
      <c r="AMD96" s="28"/>
      <c r="AME96" s="28"/>
      <c r="AMF96" s="28"/>
      <c r="AMG96" s="28"/>
      <c r="AMH96" s="28"/>
      <c r="AMI96" s="28"/>
      <c r="AMJ96" s="28"/>
      <c r="AMK96" s="28"/>
      <c r="AML96" s="28"/>
      <c r="AMM96" s="28"/>
      <c r="AMN96" s="28"/>
      <c r="AMO96" s="28"/>
      <c r="AMP96" s="28"/>
      <c r="AMQ96" s="28"/>
      <c r="AMR96" s="28"/>
      <c r="AMS96" s="28"/>
      <c r="AMT96" s="28"/>
      <c r="AMU96" s="28"/>
      <c r="AMV96" s="28"/>
      <c r="AMW96" s="28"/>
      <c r="AMX96" s="28"/>
      <c r="AMY96" s="28"/>
      <c r="AMZ96" s="28"/>
      <c r="ANA96" s="28"/>
      <c r="ANB96" s="28"/>
      <c r="ANC96" s="28"/>
      <c r="AND96" s="28"/>
      <c r="ANE96" s="28"/>
      <c r="ANF96" s="28"/>
      <c r="ANG96" s="28"/>
      <c r="ANH96" s="28"/>
      <c r="ANI96" s="28"/>
      <c r="ANJ96" s="28"/>
      <c r="ANK96" s="28"/>
      <c r="ANL96" s="28"/>
      <c r="ANM96" s="28"/>
      <c r="ANN96" s="28"/>
      <c r="ANO96" s="28"/>
      <c r="ANP96" s="28"/>
      <c r="ANQ96" s="28"/>
      <c r="ANR96" s="28"/>
      <c r="ANS96" s="28"/>
      <c r="ANT96" s="28"/>
      <c r="ANU96" s="28"/>
      <c r="ANV96" s="28"/>
      <c r="ANW96" s="28"/>
      <c r="ANX96" s="28"/>
      <c r="ANY96" s="28"/>
      <c r="ANZ96" s="28"/>
      <c r="AOA96" s="28"/>
      <c r="AOB96" s="28"/>
      <c r="AOC96" s="28"/>
      <c r="AOD96" s="28"/>
      <c r="AOE96" s="28"/>
      <c r="AOF96" s="28"/>
      <c r="AOG96" s="28"/>
      <c r="AOH96" s="28"/>
      <c r="AOI96" s="28"/>
      <c r="AOJ96" s="28"/>
      <c r="AOK96" s="28"/>
      <c r="AOL96" s="28"/>
      <c r="AOM96" s="28"/>
      <c r="AON96" s="28"/>
      <c r="AOO96" s="28"/>
      <c r="AOP96" s="28"/>
      <c r="AOQ96" s="28"/>
      <c r="AOR96" s="28"/>
    </row>
    <row r="97" spans="1:1084" s="2" customFormat="1" ht="30" customHeight="1" x14ac:dyDescent="0.25">
      <c r="A97" s="40">
        <v>89</v>
      </c>
      <c r="B97" s="25" t="s">
        <v>160</v>
      </c>
      <c r="C97" s="40" t="s">
        <v>279</v>
      </c>
      <c r="D97" s="25" t="s">
        <v>63</v>
      </c>
      <c r="E97" s="25" t="s">
        <v>65</v>
      </c>
      <c r="F97" s="40" t="s">
        <v>261</v>
      </c>
      <c r="G97" s="62" t="s">
        <v>262</v>
      </c>
      <c r="H97" s="62" t="s">
        <v>262</v>
      </c>
      <c r="I97" s="42">
        <v>46000</v>
      </c>
      <c r="J97" s="45">
        <v>1289.46</v>
      </c>
      <c r="K97" s="42">
        <v>25</v>
      </c>
      <c r="L97" s="45">
        <f t="shared" si="17"/>
        <v>1320.2</v>
      </c>
      <c r="M97" s="42">
        <f t="shared" si="88"/>
        <v>3265.9999999999995</v>
      </c>
      <c r="N97" s="42">
        <f t="shared" si="89"/>
        <v>506.00000000000006</v>
      </c>
      <c r="O97" s="45">
        <f t="shared" si="90"/>
        <v>1398.4</v>
      </c>
      <c r="P97" s="42">
        <f t="shared" si="91"/>
        <v>3261.4</v>
      </c>
      <c r="Q97" s="42">
        <f t="shared" si="92"/>
        <v>2718.6000000000004</v>
      </c>
      <c r="R97" s="42">
        <f t="shared" si="93"/>
        <v>4033.06</v>
      </c>
      <c r="S97" s="42">
        <f t="shared" si="94"/>
        <v>7033.4</v>
      </c>
      <c r="T97" s="42">
        <f t="shared" si="95"/>
        <v>41966.94</v>
      </c>
      <c r="U97" s="46" t="s">
        <v>349</v>
      </c>
      <c r="V97" s="27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  <c r="ALC97" s="28"/>
      <c r="ALD97" s="28"/>
      <c r="ALE97" s="28"/>
      <c r="ALF97" s="28"/>
      <c r="ALG97" s="28"/>
      <c r="ALH97" s="28"/>
      <c r="ALI97" s="28"/>
      <c r="ALJ97" s="28"/>
      <c r="ALK97" s="28"/>
      <c r="ALL97" s="28"/>
      <c r="ALM97" s="28"/>
      <c r="ALN97" s="28"/>
      <c r="ALO97" s="28"/>
      <c r="ALP97" s="28"/>
      <c r="ALQ97" s="28"/>
      <c r="ALR97" s="28"/>
      <c r="ALS97" s="28"/>
      <c r="ALT97" s="28"/>
      <c r="ALU97" s="28"/>
      <c r="ALV97" s="28"/>
      <c r="ALW97" s="28"/>
      <c r="ALX97" s="28"/>
      <c r="ALY97" s="28"/>
      <c r="ALZ97" s="28"/>
      <c r="AMA97" s="28"/>
      <c r="AMB97" s="28"/>
      <c r="AMC97" s="28"/>
      <c r="AMD97" s="28"/>
      <c r="AME97" s="28"/>
      <c r="AMF97" s="28"/>
      <c r="AMG97" s="28"/>
      <c r="AMH97" s="28"/>
      <c r="AMI97" s="28"/>
      <c r="AMJ97" s="28"/>
      <c r="AMK97" s="28"/>
      <c r="AML97" s="28"/>
      <c r="AMM97" s="28"/>
      <c r="AMN97" s="28"/>
      <c r="AMO97" s="28"/>
      <c r="AMP97" s="28"/>
      <c r="AMQ97" s="28"/>
      <c r="AMR97" s="28"/>
      <c r="AMS97" s="28"/>
      <c r="AMT97" s="28"/>
      <c r="AMU97" s="28"/>
      <c r="AMV97" s="28"/>
      <c r="AMW97" s="28"/>
      <c r="AMX97" s="28"/>
      <c r="AMY97" s="28"/>
      <c r="AMZ97" s="28"/>
      <c r="ANA97" s="28"/>
      <c r="ANB97" s="28"/>
      <c r="ANC97" s="28"/>
      <c r="AND97" s="28"/>
      <c r="ANE97" s="28"/>
      <c r="ANF97" s="28"/>
      <c r="ANG97" s="28"/>
      <c r="ANH97" s="28"/>
      <c r="ANI97" s="28"/>
      <c r="ANJ97" s="28"/>
      <c r="ANK97" s="28"/>
      <c r="ANL97" s="28"/>
      <c r="ANM97" s="28"/>
      <c r="ANN97" s="28"/>
      <c r="ANO97" s="28"/>
      <c r="ANP97" s="28"/>
      <c r="ANQ97" s="28"/>
      <c r="ANR97" s="28"/>
      <c r="ANS97" s="28"/>
      <c r="ANT97" s="28"/>
      <c r="ANU97" s="28"/>
      <c r="ANV97" s="28"/>
      <c r="ANW97" s="28"/>
      <c r="ANX97" s="28"/>
      <c r="ANY97" s="28"/>
      <c r="ANZ97" s="28"/>
      <c r="AOA97" s="28"/>
      <c r="AOB97" s="28"/>
      <c r="AOC97" s="28"/>
      <c r="AOD97" s="28"/>
      <c r="AOE97" s="28"/>
      <c r="AOF97" s="28"/>
      <c r="AOG97" s="28"/>
      <c r="AOH97" s="28"/>
      <c r="AOI97" s="28"/>
      <c r="AOJ97" s="28"/>
      <c r="AOK97" s="28"/>
      <c r="AOL97" s="28"/>
      <c r="AOM97" s="28"/>
      <c r="AON97" s="28"/>
      <c r="AOO97" s="28"/>
      <c r="AOP97" s="28"/>
      <c r="AOQ97" s="28"/>
      <c r="AOR97" s="28"/>
    </row>
    <row r="98" spans="1:1084" s="2" customFormat="1" ht="30" customHeight="1" x14ac:dyDescent="0.25">
      <c r="A98" s="40">
        <v>90</v>
      </c>
      <c r="B98" s="25" t="s">
        <v>363</v>
      </c>
      <c r="C98" s="40" t="s">
        <v>279</v>
      </c>
      <c r="D98" s="25" t="s">
        <v>63</v>
      </c>
      <c r="E98" s="25" t="s">
        <v>65</v>
      </c>
      <c r="F98" s="40" t="s">
        <v>261</v>
      </c>
      <c r="G98" s="62" t="s">
        <v>262</v>
      </c>
      <c r="H98" s="62" t="s">
        <v>262</v>
      </c>
      <c r="I98" s="42">
        <v>46000</v>
      </c>
      <c r="J98" s="45">
        <v>1289.46</v>
      </c>
      <c r="K98" s="42">
        <v>25</v>
      </c>
      <c r="L98" s="45">
        <f t="shared" si="17"/>
        <v>1320.2</v>
      </c>
      <c r="M98" s="42">
        <f t="shared" si="88"/>
        <v>3265.9999999999995</v>
      </c>
      <c r="N98" s="42">
        <f t="shared" si="89"/>
        <v>506.00000000000006</v>
      </c>
      <c r="O98" s="45">
        <f t="shared" si="90"/>
        <v>1398.4</v>
      </c>
      <c r="P98" s="42">
        <f t="shared" si="91"/>
        <v>3261.4</v>
      </c>
      <c r="Q98" s="42">
        <f t="shared" si="92"/>
        <v>2718.6000000000004</v>
      </c>
      <c r="R98" s="42">
        <f t="shared" si="93"/>
        <v>4033.06</v>
      </c>
      <c r="S98" s="42">
        <f t="shared" si="94"/>
        <v>7033.4</v>
      </c>
      <c r="T98" s="42">
        <f t="shared" si="95"/>
        <v>41966.94</v>
      </c>
      <c r="U98" s="46" t="s">
        <v>349</v>
      </c>
      <c r="V98" s="27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  <c r="ALC98" s="28"/>
      <c r="ALD98" s="28"/>
      <c r="ALE98" s="28"/>
      <c r="ALF98" s="28"/>
      <c r="ALG98" s="28"/>
      <c r="ALH98" s="28"/>
      <c r="ALI98" s="28"/>
      <c r="ALJ98" s="28"/>
      <c r="ALK98" s="28"/>
      <c r="ALL98" s="28"/>
      <c r="ALM98" s="28"/>
      <c r="ALN98" s="28"/>
      <c r="ALO98" s="28"/>
      <c r="ALP98" s="28"/>
      <c r="ALQ98" s="28"/>
      <c r="ALR98" s="28"/>
      <c r="ALS98" s="28"/>
      <c r="ALT98" s="28"/>
      <c r="ALU98" s="28"/>
      <c r="ALV98" s="28"/>
      <c r="ALW98" s="28"/>
      <c r="ALX98" s="28"/>
      <c r="ALY98" s="28"/>
      <c r="ALZ98" s="28"/>
      <c r="AMA98" s="28"/>
      <c r="AMB98" s="28"/>
      <c r="AMC98" s="28"/>
      <c r="AMD98" s="28"/>
      <c r="AME98" s="28"/>
      <c r="AMF98" s="28"/>
      <c r="AMG98" s="28"/>
      <c r="AMH98" s="28"/>
      <c r="AMI98" s="28"/>
      <c r="AMJ98" s="28"/>
      <c r="AMK98" s="28"/>
      <c r="AML98" s="28"/>
      <c r="AMM98" s="28"/>
      <c r="AMN98" s="28"/>
      <c r="AMO98" s="28"/>
      <c r="AMP98" s="28"/>
      <c r="AMQ98" s="28"/>
      <c r="AMR98" s="28"/>
      <c r="AMS98" s="28"/>
      <c r="AMT98" s="28"/>
      <c r="AMU98" s="28"/>
      <c r="AMV98" s="28"/>
      <c r="AMW98" s="28"/>
      <c r="AMX98" s="28"/>
      <c r="AMY98" s="28"/>
      <c r="AMZ98" s="28"/>
      <c r="ANA98" s="28"/>
      <c r="ANB98" s="28"/>
      <c r="ANC98" s="28"/>
      <c r="AND98" s="28"/>
      <c r="ANE98" s="28"/>
      <c r="ANF98" s="28"/>
      <c r="ANG98" s="28"/>
      <c r="ANH98" s="28"/>
      <c r="ANI98" s="28"/>
      <c r="ANJ98" s="28"/>
      <c r="ANK98" s="28"/>
      <c r="ANL98" s="28"/>
      <c r="ANM98" s="28"/>
      <c r="ANN98" s="28"/>
      <c r="ANO98" s="28"/>
      <c r="ANP98" s="28"/>
      <c r="ANQ98" s="28"/>
      <c r="ANR98" s="28"/>
      <c r="ANS98" s="28"/>
      <c r="ANT98" s="28"/>
      <c r="ANU98" s="28"/>
      <c r="ANV98" s="28"/>
      <c r="ANW98" s="28"/>
      <c r="ANX98" s="28"/>
      <c r="ANY98" s="28"/>
      <c r="ANZ98" s="28"/>
      <c r="AOA98" s="28"/>
      <c r="AOB98" s="28"/>
      <c r="AOC98" s="28"/>
      <c r="AOD98" s="28"/>
      <c r="AOE98" s="28"/>
      <c r="AOF98" s="28"/>
      <c r="AOG98" s="28"/>
      <c r="AOH98" s="28"/>
      <c r="AOI98" s="28"/>
      <c r="AOJ98" s="28"/>
      <c r="AOK98" s="28"/>
      <c r="AOL98" s="28"/>
      <c r="AOM98" s="28"/>
      <c r="AON98" s="28"/>
      <c r="AOO98" s="28"/>
      <c r="AOP98" s="28"/>
      <c r="AOQ98" s="28"/>
      <c r="AOR98" s="28"/>
    </row>
    <row r="99" spans="1:1084" s="2" customFormat="1" ht="30" customHeight="1" x14ac:dyDescent="0.25">
      <c r="A99" s="40">
        <v>91</v>
      </c>
      <c r="B99" s="25" t="s">
        <v>360</v>
      </c>
      <c r="C99" s="40" t="s">
        <v>279</v>
      </c>
      <c r="D99" s="25" t="s">
        <v>63</v>
      </c>
      <c r="E99" s="25" t="s">
        <v>65</v>
      </c>
      <c r="F99" s="40" t="s">
        <v>261</v>
      </c>
      <c r="G99" s="62" t="s">
        <v>262</v>
      </c>
      <c r="H99" s="62" t="s">
        <v>262</v>
      </c>
      <c r="I99" s="42">
        <v>46000</v>
      </c>
      <c r="J99" s="45">
        <v>1289.46</v>
      </c>
      <c r="K99" s="42">
        <v>25</v>
      </c>
      <c r="L99" s="45">
        <f>I99*2.87%</f>
        <v>1320.2</v>
      </c>
      <c r="M99" s="42">
        <f>I99*7.1%</f>
        <v>3265.9999999999995</v>
      </c>
      <c r="N99" s="42">
        <f>I99*1.1%</f>
        <v>506.00000000000006</v>
      </c>
      <c r="O99" s="45">
        <f>I99*3.04%</f>
        <v>1398.4</v>
      </c>
      <c r="P99" s="42">
        <f>I99*7.09%</f>
        <v>3261.4</v>
      </c>
      <c r="Q99" s="42">
        <f>+L99+O99</f>
        <v>2718.6000000000004</v>
      </c>
      <c r="R99" s="42">
        <f>SUM(J99+K99+L99+O99)</f>
        <v>4033.06</v>
      </c>
      <c r="S99" s="42">
        <f>SUM(M99+N99+P99)</f>
        <v>7033.4</v>
      </c>
      <c r="T99" s="42">
        <f>I99-R99</f>
        <v>41966.94</v>
      </c>
      <c r="U99" s="46" t="s">
        <v>349</v>
      </c>
      <c r="V99" s="27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  <c r="QR99" s="28"/>
      <c r="QS99" s="28"/>
      <c r="QT99" s="28"/>
      <c r="QU99" s="28"/>
      <c r="QV99" s="28"/>
      <c r="QW99" s="28"/>
      <c r="QX99" s="28"/>
      <c r="QY99" s="28"/>
      <c r="QZ99" s="28"/>
      <c r="RA99" s="28"/>
      <c r="RB99" s="28"/>
      <c r="RC99" s="28"/>
      <c r="RD99" s="28"/>
      <c r="RE99" s="28"/>
      <c r="RF99" s="28"/>
      <c r="RG99" s="28"/>
      <c r="RH99" s="28"/>
      <c r="RI99" s="28"/>
      <c r="RJ99" s="28"/>
      <c r="RK99" s="28"/>
      <c r="RL99" s="28"/>
      <c r="RM99" s="28"/>
      <c r="RN99" s="28"/>
      <c r="RO99" s="28"/>
      <c r="RP99" s="28"/>
      <c r="RQ99" s="28"/>
      <c r="RR99" s="28"/>
      <c r="RS99" s="28"/>
      <c r="RT99" s="28"/>
      <c r="RU99" s="28"/>
      <c r="RV99" s="28"/>
      <c r="RW99" s="28"/>
      <c r="RX99" s="28"/>
      <c r="RY99" s="28"/>
      <c r="RZ99" s="28"/>
      <c r="SA99" s="28"/>
      <c r="SB99" s="28"/>
      <c r="SC99" s="28"/>
      <c r="SD99" s="28"/>
      <c r="SE99" s="28"/>
      <c r="SF99" s="28"/>
      <c r="SG99" s="28"/>
      <c r="SH99" s="28"/>
      <c r="SI99" s="28"/>
      <c r="SJ99" s="28"/>
      <c r="SK99" s="28"/>
      <c r="SL99" s="28"/>
      <c r="SM99" s="28"/>
      <c r="SN99" s="28"/>
      <c r="SO99" s="28"/>
      <c r="SP99" s="28"/>
      <c r="SQ99" s="28"/>
      <c r="SR99" s="28"/>
      <c r="SS99" s="28"/>
      <c r="ST99" s="28"/>
      <c r="SU99" s="28"/>
      <c r="SV99" s="28"/>
      <c r="SW99" s="28"/>
      <c r="SX99" s="28"/>
      <c r="SY99" s="28"/>
      <c r="SZ99" s="28"/>
      <c r="TA99" s="28"/>
      <c r="TB99" s="28"/>
      <c r="TC99" s="28"/>
      <c r="TD99" s="28"/>
      <c r="TE99" s="28"/>
      <c r="TF99" s="28"/>
      <c r="TG99" s="28"/>
      <c r="TH99" s="28"/>
      <c r="TI99" s="28"/>
      <c r="TJ99" s="28"/>
      <c r="TK99" s="28"/>
      <c r="TL99" s="28"/>
      <c r="TM99" s="28"/>
      <c r="TN99" s="28"/>
      <c r="TO99" s="28"/>
      <c r="TP99" s="28"/>
      <c r="TQ99" s="28"/>
      <c r="TR99" s="28"/>
      <c r="TS99" s="28"/>
      <c r="TT99" s="28"/>
      <c r="TU99" s="28"/>
      <c r="TV99" s="28"/>
      <c r="TW99" s="28"/>
      <c r="TX99" s="28"/>
      <c r="TY99" s="28"/>
      <c r="TZ99" s="28"/>
      <c r="UA99" s="28"/>
      <c r="UB99" s="28"/>
      <c r="UC99" s="28"/>
      <c r="UD99" s="28"/>
      <c r="UE99" s="28"/>
      <c r="UF99" s="28"/>
      <c r="UG99" s="28"/>
      <c r="UH99" s="28"/>
      <c r="UI99" s="28"/>
      <c r="UJ99" s="28"/>
      <c r="UK99" s="28"/>
      <c r="UL99" s="28"/>
      <c r="UM99" s="28"/>
      <c r="UN99" s="28"/>
      <c r="UO99" s="28"/>
      <c r="UP99" s="28"/>
      <c r="UQ99" s="28"/>
      <c r="UR99" s="28"/>
      <c r="US99" s="28"/>
      <c r="UT99" s="28"/>
      <c r="UU99" s="28"/>
      <c r="UV99" s="28"/>
      <c r="UW99" s="28"/>
      <c r="UX99" s="28"/>
      <c r="UY99" s="28"/>
      <c r="UZ99" s="28"/>
      <c r="VA99" s="28"/>
      <c r="VB99" s="28"/>
      <c r="VC99" s="28"/>
      <c r="VD99" s="28"/>
      <c r="VE99" s="28"/>
      <c r="VF99" s="28"/>
      <c r="VG99" s="28"/>
      <c r="VH99" s="28"/>
      <c r="VI99" s="28"/>
      <c r="VJ99" s="28"/>
      <c r="VK99" s="28"/>
      <c r="VL99" s="28"/>
      <c r="VM99" s="28"/>
      <c r="VN99" s="28"/>
      <c r="VO99" s="28"/>
      <c r="VP99" s="28"/>
      <c r="VQ99" s="28"/>
      <c r="VR99" s="28"/>
      <c r="VS99" s="28"/>
      <c r="VT99" s="28"/>
      <c r="VU99" s="28"/>
      <c r="VV99" s="28"/>
      <c r="VW99" s="28"/>
      <c r="VX99" s="28"/>
      <c r="VY99" s="28"/>
      <c r="VZ99" s="28"/>
      <c r="WA99" s="28"/>
      <c r="WB99" s="28"/>
      <c r="WC99" s="28"/>
      <c r="WD99" s="28"/>
      <c r="WE99" s="28"/>
      <c r="WF99" s="28"/>
      <c r="WG99" s="28"/>
      <c r="WH99" s="28"/>
      <c r="WI99" s="28"/>
      <c r="WJ99" s="28"/>
      <c r="WK99" s="28"/>
      <c r="WL99" s="28"/>
      <c r="WM99" s="28"/>
      <c r="WN99" s="28"/>
      <c r="WO99" s="28"/>
      <c r="WP99" s="28"/>
      <c r="WQ99" s="28"/>
      <c r="WR99" s="28"/>
      <c r="WS99" s="28"/>
      <c r="WT99" s="28"/>
      <c r="WU99" s="28"/>
      <c r="WV99" s="28"/>
      <c r="WW99" s="28"/>
      <c r="WX99" s="28"/>
      <c r="WY99" s="28"/>
      <c r="WZ99" s="28"/>
      <c r="XA99" s="28"/>
      <c r="XB99" s="28"/>
      <c r="XC99" s="28"/>
      <c r="XD99" s="28"/>
      <c r="XE99" s="28"/>
      <c r="XF99" s="28"/>
      <c r="XG99" s="28"/>
      <c r="XH99" s="28"/>
      <c r="XI99" s="28"/>
      <c r="XJ99" s="28"/>
      <c r="XK99" s="28"/>
      <c r="XL99" s="28"/>
      <c r="XM99" s="28"/>
      <c r="XN99" s="28"/>
      <c r="XO99" s="28"/>
      <c r="XP99" s="28"/>
      <c r="XQ99" s="28"/>
      <c r="XR99" s="28"/>
      <c r="XS99" s="28"/>
      <c r="XT99" s="28"/>
      <c r="XU99" s="28"/>
      <c r="XV99" s="28"/>
      <c r="XW99" s="28"/>
      <c r="XX99" s="28"/>
      <c r="XY99" s="28"/>
      <c r="XZ99" s="28"/>
      <c r="YA99" s="28"/>
      <c r="YB99" s="28"/>
      <c r="YC99" s="28"/>
      <c r="YD99" s="28"/>
      <c r="YE99" s="28"/>
      <c r="YF99" s="28"/>
      <c r="YG99" s="28"/>
      <c r="YH99" s="28"/>
      <c r="YI99" s="28"/>
      <c r="YJ99" s="28"/>
      <c r="YK99" s="28"/>
      <c r="YL99" s="28"/>
      <c r="YM99" s="28"/>
      <c r="YN99" s="28"/>
      <c r="YO99" s="28"/>
      <c r="YP99" s="28"/>
      <c r="YQ99" s="28"/>
      <c r="YR99" s="28"/>
      <c r="YS99" s="28"/>
      <c r="YT99" s="28"/>
      <c r="YU99" s="28"/>
      <c r="YV99" s="28"/>
      <c r="YW99" s="28"/>
      <c r="YX99" s="28"/>
      <c r="YY99" s="28"/>
      <c r="YZ99" s="28"/>
      <c r="ZA99" s="28"/>
      <c r="ZB99" s="28"/>
      <c r="ZC99" s="28"/>
      <c r="ZD99" s="28"/>
      <c r="ZE99" s="28"/>
      <c r="ZF99" s="28"/>
      <c r="ZG99" s="28"/>
      <c r="ZH99" s="28"/>
      <c r="ZI99" s="28"/>
      <c r="ZJ99" s="28"/>
      <c r="ZK99" s="28"/>
      <c r="ZL99" s="28"/>
      <c r="ZM99" s="28"/>
      <c r="ZN99" s="28"/>
      <c r="ZO99" s="28"/>
      <c r="ZP99" s="28"/>
      <c r="ZQ99" s="28"/>
      <c r="ZR99" s="28"/>
      <c r="ZS99" s="28"/>
      <c r="ZT99" s="28"/>
      <c r="ZU99" s="28"/>
      <c r="ZV99" s="28"/>
      <c r="ZW99" s="28"/>
      <c r="ZX99" s="28"/>
      <c r="ZY99" s="28"/>
      <c r="ZZ99" s="28"/>
      <c r="AAA99" s="28"/>
      <c r="AAB99" s="28"/>
      <c r="AAC99" s="28"/>
      <c r="AAD99" s="28"/>
      <c r="AAE99" s="28"/>
      <c r="AAF99" s="28"/>
      <c r="AAG99" s="28"/>
      <c r="AAH99" s="28"/>
      <c r="AAI99" s="28"/>
      <c r="AAJ99" s="28"/>
      <c r="AAK99" s="28"/>
      <c r="AAL99" s="28"/>
      <c r="AAM99" s="28"/>
      <c r="AAN99" s="28"/>
      <c r="AAO99" s="28"/>
      <c r="AAP99" s="28"/>
      <c r="AAQ99" s="28"/>
      <c r="AAR99" s="28"/>
      <c r="AAS99" s="28"/>
      <c r="AAT99" s="28"/>
      <c r="AAU99" s="28"/>
      <c r="AAV99" s="28"/>
      <c r="AAW99" s="28"/>
      <c r="AAX99" s="28"/>
      <c r="AAY99" s="28"/>
      <c r="AAZ99" s="28"/>
      <c r="ABA99" s="28"/>
      <c r="ABB99" s="28"/>
      <c r="ABC99" s="28"/>
      <c r="ABD99" s="28"/>
      <c r="ABE99" s="28"/>
      <c r="ABF99" s="28"/>
      <c r="ABG99" s="28"/>
      <c r="ABH99" s="28"/>
      <c r="ABI99" s="28"/>
      <c r="ABJ99" s="28"/>
      <c r="ABK99" s="28"/>
      <c r="ABL99" s="28"/>
      <c r="ABM99" s="28"/>
      <c r="ABN99" s="28"/>
      <c r="ABO99" s="28"/>
      <c r="ABP99" s="28"/>
      <c r="ABQ99" s="28"/>
      <c r="ABR99" s="28"/>
      <c r="ABS99" s="28"/>
      <c r="ABT99" s="28"/>
      <c r="ABU99" s="28"/>
      <c r="ABV99" s="28"/>
      <c r="ABW99" s="28"/>
      <c r="ABX99" s="28"/>
      <c r="ABY99" s="28"/>
      <c r="ABZ99" s="28"/>
      <c r="ACA99" s="28"/>
      <c r="ACB99" s="28"/>
      <c r="ACC99" s="28"/>
      <c r="ACD99" s="28"/>
      <c r="ACE99" s="28"/>
      <c r="ACF99" s="28"/>
      <c r="ACG99" s="28"/>
      <c r="ACH99" s="28"/>
      <c r="ACI99" s="28"/>
      <c r="ACJ99" s="28"/>
      <c r="ACK99" s="28"/>
      <c r="ACL99" s="28"/>
      <c r="ACM99" s="28"/>
      <c r="ACN99" s="28"/>
      <c r="ACO99" s="28"/>
      <c r="ACP99" s="28"/>
      <c r="ACQ99" s="28"/>
      <c r="ACR99" s="28"/>
      <c r="ACS99" s="28"/>
      <c r="ACT99" s="28"/>
      <c r="ACU99" s="28"/>
      <c r="ACV99" s="28"/>
      <c r="ACW99" s="28"/>
      <c r="ACX99" s="28"/>
      <c r="ACY99" s="28"/>
      <c r="ACZ99" s="28"/>
      <c r="ADA99" s="28"/>
      <c r="ADB99" s="28"/>
      <c r="ADC99" s="28"/>
      <c r="ADD99" s="28"/>
      <c r="ADE99" s="28"/>
      <c r="ADF99" s="28"/>
      <c r="ADG99" s="28"/>
      <c r="ADH99" s="28"/>
      <c r="ADI99" s="28"/>
      <c r="ADJ99" s="28"/>
      <c r="ADK99" s="28"/>
      <c r="ADL99" s="28"/>
      <c r="ADM99" s="28"/>
      <c r="ADN99" s="28"/>
      <c r="ADO99" s="28"/>
      <c r="ADP99" s="28"/>
      <c r="ADQ99" s="28"/>
      <c r="ADR99" s="28"/>
      <c r="ADS99" s="28"/>
      <c r="ADT99" s="28"/>
      <c r="ADU99" s="28"/>
      <c r="ADV99" s="28"/>
      <c r="ADW99" s="28"/>
      <c r="ADX99" s="28"/>
      <c r="ADY99" s="28"/>
      <c r="ADZ99" s="28"/>
      <c r="AEA99" s="28"/>
      <c r="AEB99" s="28"/>
      <c r="AEC99" s="28"/>
      <c r="AED99" s="28"/>
      <c r="AEE99" s="28"/>
      <c r="AEF99" s="28"/>
      <c r="AEG99" s="28"/>
      <c r="AEH99" s="28"/>
      <c r="AEI99" s="28"/>
      <c r="AEJ99" s="28"/>
      <c r="AEK99" s="28"/>
      <c r="AEL99" s="28"/>
      <c r="AEM99" s="28"/>
      <c r="AEN99" s="28"/>
      <c r="AEO99" s="28"/>
      <c r="AEP99" s="28"/>
      <c r="AEQ99" s="28"/>
      <c r="AER99" s="28"/>
      <c r="AES99" s="28"/>
      <c r="AET99" s="28"/>
      <c r="AEU99" s="28"/>
      <c r="AEV99" s="28"/>
      <c r="AEW99" s="28"/>
      <c r="AEX99" s="28"/>
      <c r="AEY99" s="28"/>
      <c r="AEZ99" s="28"/>
      <c r="AFA99" s="28"/>
      <c r="AFB99" s="28"/>
      <c r="AFC99" s="28"/>
      <c r="AFD99" s="28"/>
      <c r="AFE99" s="28"/>
      <c r="AFF99" s="28"/>
      <c r="AFG99" s="28"/>
      <c r="AFH99" s="28"/>
      <c r="AFI99" s="28"/>
      <c r="AFJ99" s="28"/>
      <c r="AFK99" s="28"/>
      <c r="AFL99" s="28"/>
      <c r="AFM99" s="28"/>
      <c r="AFN99" s="28"/>
      <c r="AFO99" s="28"/>
      <c r="AFP99" s="28"/>
      <c r="AFQ99" s="28"/>
      <c r="AFR99" s="28"/>
      <c r="AFS99" s="28"/>
      <c r="AFT99" s="28"/>
      <c r="AFU99" s="28"/>
      <c r="AFV99" s="28"/>
      <c r="AFW99" s="28"/>
      <c r="AFX99" s="28"/>
      <c r="AFY99" s="28"/>
      <c r="AFZ99" s="28"/>
      <c r="AGA99" s="28"/>
      <c r="AGB99" s="28"/>
      <c r="AGC99" s="28"/>
      <c r="AGD99" s="28"/>
      <c r="AGE99" s="28"/>
      <c r="AGF99" s="28"/>
      <c r="AGG99" s="28"/>
      <c r="AGH99" s="28"/>
      <c r="AGI99" s="28"/>
      <c r="AGJ99" s="28"/>
      <c r="AGK99" s="28"/>
      <c r="AGL99" s="28"/>
      <c r="AGM99" s="28"/>
      <c r="AGN99" s="28"/>
      <c r="AGO99" s="28"/>
      <c r="AGP99" s="28"/>
      <c r="AGQ99" s="28"/>
      <c r="AGR99" s="28"/>
      <c r="AGS99" s="28"/>
      <c r="AGT99" s="28"/>
      <c r="AGU99" s="28"/>
      <c r="AGV99" s="28"/>
      <c r="AGW99" s="28"/>
      <c r="AGX99" s="28"/>
      <c r="AGY99" s="28"/>
      <c r="AGZ99" s="28"/>
      <c r="AHA99" s="28"/>
      <c r="AHB99" s="28"/>
      <c r="AHC99" s="28"/>
      <c r="AHD99" s="28"/>
      <c r="AHE99" s="28"/>
      <c r="AHF99" s="28"/>
      <c r="AHG99" s="28"/>
      <c r="AHH99" s="28"/>
      <c r="AHI99" s="28"/>
      <c r="AHJ99" s="28"/>
      <c r="AHK99" s="28"/>
      <c r="AHL99" s="28"/>
      <c r="AHM99" s="28"/>
      <c r="AHN99" s="28"/>
      <c r="AHO99" s="28"/>
      <c r="AHP99" s="28"/>
      <c r="AHQ99" s="28"/>
      <c r="AHR99" s="28"/>
      <c r="AHS99" s="28"/>
      <c r="AHT99" s="28"/>
      <c r="AHU99" s="28"/>
      <c r="AHV99" s="28"/>
      <c r="AHW99" s="28"/>
      <c r="AHX99" s="28"/>
      <c r="AHY99" s="28"/>
      <c r="AHZ99" s="28"/>
      <c r="AIA99" s="28"/>
      <c r="AIB99" s="28"/>
      <c r="AIC99" s="28"/>
      <c r="AID99" s="28"/>
      <c r="AIE99" s="28"/>
      <c r="AIF99" s="28"/>
      <c r="AIG99" s="28"/>
      <c r="AIH99" s="28"/>
      <c r="AII99" s="28"/>
      <c r="AIJ99" s="28"/>
      <c r="AIK99" s="28"/>
      <c r="AIL99" s="28"/>
      <c r="AIM99" s="28"/>
      <c r="AIN99" s="28"/>
      <c r="AIO99" s="28"/>
      <c r="AIP99" s="28"/>
      <c r="AIQ99" s="28"/>
      <c r="AIR99" s="28"/>
      <c r="AIS99" s="28"/>
      <c r="AIT99" s="28"/>
      <c r="AIU99" s="28"/>
      <c r="AIV99" s="28"/>
      <c r="AIW99" s="28"/>
      <c r="AIX99" s="28"/>
      <c r="AIY99" s="28"/>
      <c r="AIZ99" s="28"/>
      <c r="AJA99" s="28"/>
      <c r="AJB99" s="28"/>
      <c r="AJC99" s="28"/>
      <c r="AJD99" s="28"/>
      <c r="AJE99" s="28"/>
      <c r="AJF99" s="28"/>
      <c r="AJG99" s="28"/>
      <c r="AJH99" s="28"/>
      <c r="AJI99" s="28"/>
      <c r="AJJ99" s="28"/>
      <c r="AJK99" s="28"/>
      <c r="AJL99" s="28"/>
      <c r="AJM99" s="28"/>
      <c r="AJN99" s="28"/>
      <c r="AJO99" s="28"/>
      <c r="AJP99" s="28"/>
      <c r="AJQ99" s="28"/>
      <c r="AJR99" s="28"/>
      <c r="AJS99" s="28"/>
      <c r="AJT99" s="28"/>
      <c r="AJU99" s="28"/>
      <c r="AJV99" s="28"/>
      <c r="AJW99" s="28"/>
      <c r="AJX99" s="28"/>
      <c r="AJY99" s="28"/>
      <c r="AJZ99" s="28"/>
      <c r="AKA99" s="28"/>
      <c r="AKB99" s="28"/>
      <c r="AKC99" s="28"/>
      <c r="AKD99" s="28"/>
      <c r="AKE99" s="28"/>
      <c r="AKF99" s="28"/>
      <c r="AKG99" s="28"/>
      <c r="AKH99" s="28"/>
      <c r="AKI99" s="28"/>
      <c r="AKJ99" s="28"/>
      <c r="AKK99" s="28"/>
      <c r="AKL99" s="28"/>
      <c r="AKM99" s="28"/>
      <c r="AKN99" s="28"/>
      <c r="AKO99" s="28"/>
      <c r="AKP99" s="28"/>
      <c r="AKQ99" s="28"/>
      <c r="AKR99" s="28"/>
      <c r="AKS99" s="28"/>
      <c r="AKT99" s="28"/>
      <c r="AKU99" s="28"/>
      <c r="AKV99" s="28"/>
      <c r="AKW99" s="28"/>
      <c r="AKX99" s="28"/>
      <c r="AKY99" s="28"/>
      <c r="AKZ99" s="28"/>
      <c r="ALA99" s="28"/>
      <c r="ALB99" s="28"/>
      <c r="ALC99" s="28"/>
      <c r="ALD99" s="28"/>
      <c r="ALE99" s="28"/>
      <c r="ALF99" s="28"/>
      <c r="ALG99" s="28"/>
      <c r="ALH99" s="28"/>
      <c r="ALI99" s="28"/>
      <c r="ALJ99" s="28"/>
      <c r="ALK99" s="28"/>
      <c r="ALL99" s="28"/>
      <c r="ALM99" s="28"/>
      <c r="ALN99" s="28"/>
      <c r="ALO99" s="28"/>
      <c r="ALP99" s="28"/>
      <c r="ALQ99" s="28"/>
      <c r="ALR99" s="28"/>
      <c r="ALS99" s="28"/>
      <c r="ALT99" s="28"/>
      <c r="ALU99" s="28"/>
      <c r="ALV99" s="28"/>
      <c r="ALW99" s="28"/>
      <c r="ALX99" s="28"/>
      <c r="ALY99" s="28"/>
      <c r="ALZ99" s="28"/>
      <c r="AMA99" s="28"/>
      <c r="AMB99" s="28"/>
      <c r="AMC99" s="28"/>
      <c r="AMD99" s="28"/>
      <c r="AME99" s="28"/>
      <c r="AMF99" s="28"/>
      <c r="AMG99" s="28"/>
      <c r="AMH99" s="28"/>
      <c r="AMI99" s="28"/>
      <c r="AMJ99" s="28"/>
      <c r="AMK99" s="28"/>
      <c r="AML99" s="28"/>
      <c r="AMM99" s="28"/>
      <c r="AMN99" s="28"/>
      <c r="AMO99" s="28"/>
      <c r="AMP99" s="28"/>
      <c r="AMQ99" s="28"/>
      <c r="AMR99" s="28"/>
      <c r="AMS99" s="28"/>
      <c r="AMT99" s="28"/>
      <c r="AMU99" s="28"/>
      <c r="AMV99" s="28"/>
      <c r="AMW99" s="28"/>
      <c r="AMX99" s="28"/>
      <c r="AMY99" s="28"/>
      <c r="AMZ99" s="28"/>
      <c r="ANA99" s="28"/>
      <c r="ANB99" s="28"/>
      <c r="ANC99" s="28"/>
      <c r="AND99" s="28"/>
      <c r="ANE99" s="28"/>
      <c r="ANF99" s="28"/>
      <c r="ANG99" s="28"/>
      <c r="ANH99" s="28"/>
      <c r="ANI99" s="28"/>
      <c r="ANJ99" s="28"/>
      <c r="ANK99" s="28"/>
      <c r="ANL99" s="28"/>
      <c r="ANM99" s="28"/>
      <c r="ANN99" s="28"/>
      <c r="ANO99" s="28"/>
      <c r="ANP99" s="28"/>
      <c r="ANQ99" s="28"/>
      <c r="ANR99" s="28"/>
      <c r="ANS99" s="28"/>
      <c r="ANT99" s="28"/>
      <c r="ANU99" s="28"/>
      <c r="ANV99" s="28"/>
      <c r="ANW99" s="28"/>
      <c r="ANX99" s="28"/>
      <c r="ANY99" s="28"/>
      <c r="ANZ99" s="28"/>
      <c r="AOA99" s="28"/>
      <c r="AOB99" s="28"/>
      <c r="AOC99" s="28"/>
      <c r="AOD99" s="28"/>
      <c r="AOE99" s="28"/>
      <c r="AOF99" s="28"/>
      <c r="AOG99" s="28"/>
      <c r="AOH99" s="28"/>
      <c r="AOI99" s="28"/>
      <c r="AOJ99" s="28"/>
      <c r="AOK99" s="28"/>
      <c r="AOL99" s="28"/>
      <c r="AOM99" s="28"/>
      <c r="AON99" s="28"/>
      <c r="AOO99" s="28"/>
      <c r="AOP99" s="28"/>
      <c r="AOQ99" s="28"/>
      <c r="AOR99" s="28"/>
    </row>
    <row r="100" spans="1:1084" s="2" customFormat="1" ht="30" customHeight="1" x14ac:dyDescent="0.25">
      <c r="A100" s="40">
        <v>92</v>
      </c>
      <c r="B100" s="25" t="s">
        <v>149</v>
      </c>
      <c r="C100" s="40" t="s">
        <v>279</v>
      </c>
      <c r="D100" s="25" t="s">
        <v>148</v>
      </c>
      <c r="E100" s="25" t="s">
        <v>19</v>
      </c>
      <c r="F100" s="40" t="s">
        <v>261</v>
      </c>
      <c r="G100" s="62" t="s">
        <v>262</v>
      </c>
      <c r="H100" s="62" t="s">
        <v>262</v>
      </c>
      <c r="I100" s="42">
        <v>60000</v>
      </c>
      <c r="J100" s="45">
        <v>3143.58</v>
      </c>
      <c r="K100" s="42">
        <v>25</v>
      </c>
      <c r="L100" s="45">
        <f t="shared" si="17"/>
        <v>1722</v>
      </c>
      <c r="M100" s="42">
        <f t="shared" si="88"/>
        <v>4260</v>
      </c>
      <c r="N100" s="42">
        <f t="shared" si="89"/>
        <v>660.00000000000011</v>
      </c>
      <c r="O100" s="45">
        <f t="shared" si="90"/>
        <v>1824</v>
      </c>
      <c r="P100" s="42">
        <f t="shared" si="91"/>
        <v>4254</v>
      </c>
      <c r="Q100" s="42">
        <f t="shared" si="92"/>
        <v>3546</v>
      </c>
      <c r="R100" s="42">
        <f t="shared" si="93"/>
        <v>6714.58</v>
      </c>
      <c r="S100" s="42">
        <f t="shared" si="94"/>
        <v>9174</v>
      </c>
      <c r="T100" s="42">
        <f t="shared" si="95"/>
        <v>53285.42</v>
      </c>
      <c r="U100" s="46" t="s">
        <v>349</v>
      </c>
      <c r="V100" s="27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  <c r="QR100" s="28"/>
      <c r="QS100" s="28"/>
      <c r="QT100" s="28"/>
      <c r="QU100" s="28"/>
      <c r="QV100" s="28"/>
      <c r="QW100" s="28"/>
      <c r="QX100" s="28"/>
      <c r="QY100" s="28"/>
      <c r="QZ100" s="28"/>
      <c r="RA100" s="28"/>
      <c r="RB100" s="28"/>
      <c r="RC100" s="28"/>
      <c r="RD100" s="28"/>
      <c r="RE100" s="28"/>
      <c r="RF100" s="28"/>
      <c r="RG100" s="28"/>
      <c r="RH100" s="28"/>
      <c r="RI100" s="28"/>
      <c r="RJ100" s="28"/>
      <c r="RK100" s="28"/>
      <c r="RL100" s="28"/>
      <c r="RM100" s="28"/>
      <c r="RN100" s="28"/>
      <c r="RO100" s="28"/>
      <c r="RP100" s="28"/>
      <c r="RQ100" s="28"/>
      <c r="RR100" s="28"/>
      <c r="RS100" s="28"/>
      <c r="RT100" s="28"/>
      <c r="RU100" s="28"/>
      <c r="RV100" s="28"/>
      <c r="RW100" s="28"/>
      <c r="RX100" s="28"/>
      <c r="RY100" s="28"/>
      <c r="RZ100" s="28"/>
      <c r="SA100" s="28"/>
      <c r="SB100" s="28"/>
      <c r="SC100" s="28"/>
      <c r="SD100" s="28"/>
      <c r="SE100" s="28"/>
      <c r="SF100" s="28"/>
      <c r="SG100" s="28"/>
      <c r="SH100" s="28"/>
      <c r="SI100" s="28"/>
      <c r="SJ100" s="28"/>
      <c r="SK100" s="28"/>
      <c r="SL100" s="28"/>
      <c r="SM100" s="28"/>
      <c r="SN100" s="28"/>
      <c r="SO100" s="28"/>
      <c r="SP100" s="28"/>
      <c r="SQ100" s="28"/>
      <c r="SR100" s="28"/>
      <c r="SS100" s="28"/>
      <c r="ST100" s="28"/>
      <c r="SU100" s="28"/>
      <c r="SV100" s="28"/>
      <c r="SW100" s="28"/>
      <c r="SX100" s="28"/>
      <c r="SY100" s="28"/>
      <c r="SZ100" s="28"/>
      <c r="TA100" s="28"/>
      <c r="TB100" s="28"/>
      <c r="TC100" s="28"/>
      <c r="TD100" s="28"/>
      <c r="TE100" s="28"/>
      <c r="TF100" s="28"/>
      <c r="TG100" s="28"/>
      <c r="TH100" s="28"/>
      <c r="TI100" s="28"/>
      <c r="TJ100" s="28"/>
      <c r="TK100" s="28"/>
      <c r="TL100" s="28"/>
      <c r="TM100" s="28"/>
      <c r="TN100" s="28"/>
      <c r="TO100" s="28"/>
      <c r="TP100" s="28"/>
      <c r="TQ100" s="28"/>
      <c r="TR100" s="28"/>
      <c r="TS100" s="28"/>
      <c r="TT100" s="28"/>
      <c r="TU100" s="28"/>
      <c r="TV100" s="28"/>
      <c r="TW100" s="28"/>
      <c r="TX100" s="28"/>
      <c r="TY100" s="28"/>
      <c r="TZ100" s="28"/>
      <c r="UA100" s="28"/>
      <c r="UB100" s="28"/>
      <c r="UC100" s="28"/>
      <c r="UD100" s="28"/>
      <c r="UE100" s="28"/>
      <c r="UF100" s="28"/>
      <c r="UG100" s="28"/>
      <c r="UH100" s="28"/>
      <c r="UI100" s="28"/>
      <c r="UJ100" s="28"/>
      <c r="UK100" s="28"/>
      <c r="UL100" s="28"/>
      <c r="UM100" s="28"/>
      <c r="UN100" s="28"/>
      <c r="UO100" s="28"/>
      <c r="UP100" s="28"/>
      <c r="UQ100" s="28"/>
      <c r="UR100" s="28"/>
      <c r="US100" s="28"/>
      <c r="UT100" s="28"/>
      <c r="UU100" s="28"/>
      <c r="UV100" s="28"/>
      <c r="UW100" s="28"/>
      <c r="UX100" s="28"/>
      <c r="UY100" s="28"/>
      <c r="UZ100" s="28"/>
      <c r="VA100" s="28"/>
      <c r="VB100" s="28"/>
      <c r="VC100" s="28"/>
      <c r="VD100" s="28"/>
      <c r="VE100" s="28"/>
      <c r="VF100" s="28"/>
      <c r="VG100" s="28"/>
      <c r="VH100" s="28"/>
      <c r="VI100" s="28"/>
      <c r="VJ100" s="28"/>
      <c r="VK100" s="28"/>
      <c r="VL100" s="28"/>
      <c r="VM100" s="28"/>
      <c r="VN100" s="28"/>
      <c r="VO100" s="28"/>
      <c r="VP100" s="28"/>
      <c r="VQ100" s="28"/>
      <c r="VR100" s="28"/>
      <c r="VS100" s="28"/>
      <c r="VT100" s="28"/>
      <c r="VU100" s="28"/>
      <c r="VV100" s="28"/>
      <c r="VW100" s="28"/>
      <c r="VX100" s="28"/>
      <c r="VY100" s="28"/>
      <c r="VZ100" s="28"/>
      <c r="WA100" s="28"/>
      <c r="WB100" s="28"/>
      <c r="WC100" s="28"/>
      <c r="WD100" s="28"/>
      <c r="WE100" s="28"/>
      <c r="WF100" s="28"/>
      <c r="WG100" s="28"/>
      <c r="WH100" s="28"/>
      <c r="WI100" s="28"/>
      <c r="WJ100" s="28"/>
      <c r="WK100" s="28"/>
      <c r="WL100" s="28"/>
      <c r="WM100" s="28"/>
      <c r="WN100" s="28"/>
      <c r="WO100" s="28"/>
      <c r="WP100" s="28"/>
      <c r="WQ100" s="28"/>
      <c r="WR100" s="28"/>
      <c r="WS100" s="28"/>
      <c r="WT100" s="28"/>
      <c r="WU100" s="28"/>
      <c r="WV100" s="28"/>
      <c r="WW100" s="28"/>
      <c r="WX100" s="28"/>
      <c r="WY100" s="28"/>
      <c r="WZ100" s="28"/>
      <c r="XA100" s="28"/>
      <c r="XB100" s="28"/>
      <c r="XC100" s="28"/>
      <c r="XD100" s="28"/>
      <c r="XE100" s="28"/>
      <c r="XF100" s="28"/>
      <c r="XG100" s="28"/>
      <c r="XH100" s="28"/>
      <c r="XI100" s="28"/>
      <c r="XJ100" s="28"/>
      <c r="XK100" s="28"/>
      <c r="XL100" s="28"/>
      <c r="XM100" s="28"/>
      <c r="XN100" s="28"/>
      <c r="XO100" s="28"/>
      <c r="XP100" s="28"/>
      <c r="XQ100" s="28"/>
      <c r="XR100" s="28"/>
      <c r="XS100" s="28"/>
      <c r="XT100" s="28"/>
      <c r="XU100" s="28"/>
      <c r="XV100" s="28"/>
      <c r="XW100" s="28"/>
      <c r="XX100" s="28"/>
      <c r="XY100" s="28"/>
      <c r="XZ100" s="28"/>
      <c r="YA100" s="28"/>
      <c r="YB100" s="28"/>
      <c r="YC100" s="28"/>
      <c r="YD100" s="28"/>
      <c r="YE100" s="28"/>
      <c r="YF100" s="28"/>
      <c r="YG100" s="28"/>
      <c r="YH100" s="28"/>
      <c r="YI100" s="28"/>
      <c r="YJ100" s="28"/>
      <c r="YK100" s="28"/>
      <c r="YL100" s="28"/>
      <c r="YM100" s="28"/>
      <c r="YN100" s="28"/>
      <c r="YO100" s="28"/>
      <c r="YP100" s="28"/>
      <c r="YQ100" s="28"/>
      <c r="YR100" s="28"/>
      <c r="YS100" s="28"/>
      <c r="YT100" s="28"/>
      <c r="YU100" s="28"/>
      <c r="YV100" s="28"/>
      <c r="YW100" s="28"/>
      <c r="YX100" s="28"/>
      <c r="YY100" s="28"/>
      <c r="YZ100" s="28"/>
      <c r="ZA100" s="28"/>
      <c r="ZB100" s="28"/>
      <c r="ZC100" s="28"/>
      <c r="ZD100" s="28"/>
      <c r="ZE100" s="28"/>
      <c r="ZF100" s="28"/>
      <c r="ZG100" s="28"/>
      <c r="ZH100" s="28"/>
      <c r="ZI100" s="28"/>
      <c r="ZJ100" s="28"/>
      <c r="ZK100" s="28"/>
      <c r="ZL100" s="28"/>
      <c r="ZM100" s="28"/>
      <c r="ZN100" s="28"/>
      <c r="ZO100" s="28"/>
      <c r="ZP100" s="28"/>
      <c r="ZQ100" s="28"/>
      <c r="ZR100" s="28"/>
      <c r="ZS100" s="28"/>
      <c r="ZT100" s="28"/>
      <c r="ZU100" s="28"/>
      <c r="ZV100" s="28"/>
      <c r="ZW100" s="28"/>
      <c r="ZX100" s="28"/>
      <c r="ZY100" s="28"/>
      <c r="ZZ100" s="28"/>
      <c r="AAA100" s="28"/>
      <c r="AAB100" s="28"/>
      <c r="AAC100" s="28"/>
      <c r="AAD100" s="28"/>
      <c r="AAE100" s="28"/>
      <c r="AAF100" s="28"/>
      <c r="AAG100" s="28"/>
      <c r="AAH100" s="28"/>
      <c r="AAI100" s="28"/>
      <c r="AAJ100" s="28"/>
      <c r="AAK100" s="28"/>
      <c r="AAL100" s="28"/>
      <c r="AAM100" s="28"/>
      <c r="AAN100" s="28"/>
      <c r="AAO100" s="28"/>
      <c r="AAP100" s="28"/>
      <c r="AAQ100" s="28"/>
      <c r="AAR100" s="28"/>
      <c r="AAS100" s="28"/>
      <c r="AAT100" s="28"/>
      <c r="AAU100" s="28"/>
      <c r="AAV100" s="28"/>
      <c r="AAW100" s="28"/>
      <c r="AAX100" s="28"/>
      <c r="AAY100" s="28"/>
      <c r="AAZ100" s="28"/>
      <c r="ABA100" s="28"/>
      <c r="ABB100" s="28"/>
      <c r="ABC100" s="28"/>
      <c r="ABD100" s="28"/>
      <c r="ABE100" s="28"/>
      <c r="ABF100" s="28"/>
      <c r="ABG100" s="28"/>
      <c r="ABH100" s="28"/>
      <c r="ABI100" s="28"/>
      <c r="ABJ100" s="28"/>
      <c r="ABK100" s="28"/>
      <c r="ABL100" s="28"/>
      <c r="ABM100" s="28"/>
      <c r="ABN100" s="28"/>
      <c r="ABO100" s="28"/>
      <c r="ABP100" s="28"/>
      <c r="ABQ100" s="28"/>
      <c r="ABR100" s="28"/>
      <c r="ABS100" s="28"/>
      <c r="ABT100" s="28"/>
      <c r="ABU100" s="28"/>
      <c r="ABV100" s="28"/>
      <c r="ABW100" s="28"/>
      <c r="ABX100" s="28"/>
      <c r="ABY100" s="28"/>
      <c r="ABZ100" s="28"/>
      <c r="ACA100" s="28"/>
      <c r="ACB100" s="28"/>
      <c r="ACC100" s="28"/>
      <c r="ACD100" s="28"/>
      <c r="ACE100" s="28"/>
      <c r="ACF100" s="28"/>
      <c r="ACG100" s="28"/>
      <c r="ACH100" s="28"/>
      <c r="ACI100" s="28"/>
      <c r="ACJ100" s="28"/>
      <c r="ACK100" s="28"/>
      <c r="ACL100" s="28"/>
      <c r="ACM100" s="28"/>
      <c r="ACN100" s="28"/>
      <c r="ACO100" s="28"/>
      <c r="ACP100" s="28"/>
      <c r="ACQ100" s="28"/>
      <c r="ACR100" s="28"/>
      <c r="ACS100" s="28"/>
      <c r="ACT100" s="28"/>
      <c r="ACU100" s="28"/>
      <c r="ACV100" s="28"/>
      <c r="ACW100" s="28"/>
      <c r="ACX100" s="28"/>
      <c r="ACY100" s="28"/>
      <c r="ACZ100" s="28"/>
      <c r="ADA100" s="28"/>
      <c r="ADB100" s="28"/>
      <c r="ADC100" s="28"/>
      <c r="ADD100" s="28"/>
      <c r="ADE100" s="28"/>
      <c r="ADF100" s="28"/>
      <c r="ADG100" s="28"/>
      <c r="ADH100" s="28"/>
      <c r="ADI100" s="28"/>
      <c r="ADJ100" s="28"/>
      <c r="ADK100" s="28"/>
      <c r="ADL100" s="28"/>
      <c r="ADM100" s="28"/>
      <c r="ADN100" s="28"/>
      <c r="ADO100" s="28"/>
      <c r="ADP100" s="28"/>
      <c r="ADQ100" s="28"/>
      <c r="ADR100" s="28"/>
      <c r="ADS100" s="28"/>
      <c r="ADT100" s="28"/>
      <c r="ADU100" s="28"/>
      <c r="ADV100" s="28"/>
      <c r="ADW100" s="28"/>
      <c r="ADX100" s="28"/>
      <c r="ADY100" s="28"/>
      <c r="ADZ100" s="28"/>
      <c r="AEA100" s="28"/>
      <c r="AEB100" s="28"/>
      <c r="AEC100" s="28"/>
      <c r="AED100" s="28"/>
      <c r="AEE100" s="28"/>
      <c r="AEF100" s="28"/>
      <c r="AEG100" s="28"/>
      <c r="AEH100" s="28"/>
      <c r="AEI100" s="28"/>
      <c r="AEJ100" s="28"/>
      <c r="AEK100" s="28"/>
      <c r="AEL100" s="28"/>
      <c r="AEM100" s="28"/>
      <c r="AEN100" s="28"/>
      <c r="AEO100" s="28"/>
      <c r="AEP100" s="28"/>
      <c r="AEQ100" s="28"/>
      <c r="AER100" s="28"/>
      <c r="AES100" s="28"/>
      <c r="AET100" s="28"/>
      <c r="AEU100" s="28"/>
      <c r="AEV100" s="28"/>
      <c r="AEW100" s="28"/>
      <c r="AEX100" s="28"/>
      <c r="AEY100" s="28"/>
      <c r="AEZ100" s="28"/>
      <c r="AFA100" s="28"/>
      <c r="AFB100" s="28"/>
      <c r="AFC100" s="28"/>
      <c r="AFD100" s="28"/>
      <c r="AFE100" s="28"/>
      <c r="AFF100" s="28"/>
      <c r="AFG100" s="28"/>
      <c r="AFH100" s="28"/>
      <c r="AFI100" s="28"/>
      <c r="AFJ100" s="28"/>
      <c r="AFK100" s="28"/>
      <c r="AFL100" s="28"/>
      <c r="AFM100" s="28"/>
      <c r="AFN100" s="28"/>
      <c r="AFO100" s="28"/>
      <c r="AFP100" s="28"/>
      <c r="AFQ100" s="28"/>
      <c r="AFR100" s="28"/>
      <c r="AFS100" s="28"/>
      <c r="AFT100" s="28"/>
      <c r="AFU100" s="28"/>
      <c r="AFV100" s="28"/>
      <c r="AFW100" s="28"/>
      <c r="AFX100" s="28"/>
      <c r="AFY100" s="28"/>
      <c r="AFZ100" s="28"/>
      <c r="AGA100" s="28"/>
      <c r="AGB100" s="28"/>
      <c r="AGC100" s="28"/>
      <c r="AGD100" s="28"/>
      <c r="AGE100" s="28"/>
      <c r="AGF100" s="28"/>
      <c r="AGG100" s="28"/>
      <c r="AGH100" s="28"/>
      <c r="AGI100" s="28"/>
      <c r="AGJ100" s="28"/>
      <c r="AGK100" s="28"/>
      <c r="AGL100" s="28"/>
      <c r="AGM100" s="28"/>
      <c r="AGN100" s="28"/>
      <c r="AGO100" s="28"/>
      <c r="AGP100" s="28"/>
      <c r="AGQ100" s="28"/>
      <c r="AGR100" s="28"/>
      <c r="AGS100" s="28"/>
      <c r="AGT100" s="28"/>
      <c r="AGU100" s="28"/>
      <c r="AGV100" s="28"/>
      <c r="AGW100" s="28"/>
      <c r="AGX100" s="28"/>
      <c r="AGY100" s="28"/>
      <c r="AGZ100" s="28"/>
      <c r="AHA100" s="28"/>
      <c r="AHB100" s="28"/>
      <c r="AHC100" s="28"/>
      <c r="AHD100" s="28"/>
      <c r="AHE100" s="28"/>
      <c r="AHF100" s="28"/>
      <c r="AHG100" s="28"/>
      <c r="AHH100" s="28"/>
      <c r="AHI100" s="28"/>
      <c r="AHJ100" s="28"/>
      <c r="AHK100" s="28"/>
      <c r="AHL100" s="28"/>
      <c r="AHM100" s="28"/>
      <c r="AHN100" s="28"/>
      <c r="AHO100" s="28"/>
      <c r="AHP100" s="28"/>
      <c r="AHQ100" s="28"/>
      <c r="AHR100" s="28"/>
      <c r="AHS100" s="28"/>
      <c r="AHT100" s="28"/>
      <c r="AHU100" s="28"/>
      <c r="AHV100" s="28"/>
      <c r="AHW100" s="28"/>
      <c r="AHX100" s="28"/>
      <c r="AHY100" s="28"/>
      <c r="AHZ100" s="28"/>
      <c r="AIA100" s="28"/>
      <c r="AIB100" s="28"/>
      <c r="AIC100" s="28"/>
      <c r="AID100" s="28"/>
      <c r="AIE100" s="28"/>
      <c r="AIF100" s="28"/>
      <c r="AIG100" s="28"/>
      <c r="AIH100" s="28"/>
      <c r="AII100" s="28"/>
      <c r="AIJ100" s="28"/>
      <c r="AIK100" s="28"/>
      <c r="AIL100" s="28"/>
      <c r="AIM100" s="28"/>
      <c r="AIN100" s="28"/>
      <c r="AIO100" s="28"/>
      <c r="AIP100" s="28"/>
      <c r="AIQ100" s="28"/>
      <c r="AIR100" s="28"/>
      <c r="AIS100" s="28"/>
      <c r="AIT100" s="28"/>
      <c r="AIU100" s="28"/>
      <c r="AIV100" s="28"/>
      <c r="AIW100" s="28"/>
      <c r="AIX100" s="28"/>
      <c r="AIY100" s="28"/>
      <c r="AIZ100" s="28"/>
      <c r="AJA100" s="28"/>
      <c r="AJB100" s="28"/>
      <c r="AJC100" s="28"/>
      <c r="AJD100" s="28"/>
      <c r="AJE100" s="28"/>
      <c r="AJF100" s="28"/>
      <c r="AJG100" s="28"/>
      <c r="AJH100" s="28"/>
      <c r="AJI100" s="28"/>
      <c r="AJJ100" s="28"/>
      <c r="AJK100" s="28"/>
      <c r="AJL100" s="28"/>
      <c r="AJM100" s="28"/>
      <c r="AJN100" s="28"/>
      <c r="AJO100" s="28"/>
      <c r="AJP100" s="28"/>
      <c r="AJQ100" s="28"/>
      <c r="AJR100" s="28"/>
      <c r="AJS100" s="28"/>
      <c r="AJT100" s="28"/>
      <c r="AJU100" s="28"/>
      <c r="AJV100" s="28"/>
      <c r="AJW100" s="28"/>
      <c r="AJX100" s="28"/>
      <c r="AJY100" s="28"/>
      <c r="AJZ100" s="28"/>
      <c r="AKA100" s="28"/>
      <c r="AKB100" s="28"/>
      <c r="AKC100" s="28"/>
      <c r="AKD100" s="28"/>
      <c r="AKE100" s="28"/>
      <c r="AKF100" s="28"/>
      <c r="AKG100" s="28"/>
      <c r="AKH100" s="28"/>
      <c r="AKI100" s="28"/>
      <c r="AKJ100" s="28"/>
      <c r="AKK100" s="28"/>
      <c r="AKL100" s="28"/>
      <c r="AKM100" s="28"/>
      <c r="AKN100" s="28"/>
      <c r="AKO100" s="28"/>
      <c r="AKP100" s="28"/>
      <c r="AKQ100" s="28"/>
      <c r="AKR100" s="28"/>
      <c r="AKS100" s="28"/>
      <c r="AKT100" s="28"/>
      <c r="AKU100" s="28"/>
      <c r="AKV100" s="28"/>
      <c r="AKW100" s="28"/>
      <c r="AKX100" s="28"/>
      <c r="AKY100" s="28"/>
      <c r="AKZ100" s="28"/>
      <c r="ALA100" s="28"/>
      <c r="ALB100" s="28"/>
      <c r="ALC100" s="28"/>
      <c r="ALD100" s="28"/>
      <c r="ALE100" s="28"/>
      <c r="ALF100" s="28"/>
      <c r="ALG100" s="28"/>
      <c r="ALH100" s="28"/>
      <c r="ALI100" s="28"/>
      <c r="ALJ100" s="28"/>
      <c r="ALK100" s="28"/>
      <c r="ALL100" s="28"/>
      <c r="ALM100" s="28"/>
      <c r="ALN100" s="28"/>
      <c r="ALO100" s="28"/>
      <c r="ALP100" s="28"/>
      <c r="ALQ100" s="28"/>
      <c r="ALR100" s="28"/>
      <c r="ALS100" s="28"/>
      <c r="ALT100" s="28"/>
      <c r="ALU100" s="28"/>
      <c r="ALV100" s="28"/>
      <c r="ALW100" s="28"/>
      <c r="ALX100" s="28"/>
      <c r="ALY100" s="28"/>
      <c r="ALZ100" s="28"/>
      <c r="AMA100" s="28"/>
      <c r="AMB100" s="28"/>
      <c r="AMC100" s="28"/>
      <c r="AMD100" s="28"/>
      <c r="AME100" s="28"/>
      <c r="AMF100" s="28"/>
      <c r="AMG100" s="28"/>
      <c r="AMH100" s="28"/>
      <c r="AMI100" s="28"/>
      <c r="AMJ100" s="28"/>
      <c r="AMK100" s="28"/>
      <c r="AML100" s="28"/>
      <c r="AMM100" s="28"/>
      <c r="AMN100" s="28"/>
      <c r="AMO100" s="28"/>
      <c r="AMP100" s="28"/>
      <c r="AMQ100" s="28"/>
      <c r="AMR100" s="28"/>
      <c r="AMS100" s="28"/>
      <c r="AMT100" s="28"/>
      <c r="AMU100" s="28"/>
      <c r="AMV100" s="28"/>
      <c r="AMW100" s="28"/>
      <c r="AMX100" s="28"/>
      <c r="AMY100" s="28"/>
      <c r="AMZ100" s="28"/>
      <c r="ANA100" s="28"/>
      <c r="ANB100" s="28"/>
      <c r="ANC100" s="28"/>
      <c r="AND100" s="28"/>
      <c r="ANE100" s="28"/>
      <c r="ANF100" s="28"/>
      <c r="ANG100" s="28"/>
      <c r="ANH100" s="28"/>
      <c r="ANI100" s="28"/>
      <c r="ANJ100" s="28"/>
      <c r="ANK100" s="28"/>
      <c r="ANL100" s="28"/>
      <c r="ANM100" s="28"/>
      <c r="ANN100" s="28"/>
      <c r="ANO100" s="28"/>
      <c r="ANP100" s="28"/>
      <c r="ANQ100" s="28"/>
      <c r="ANR100" s="28"/>
      <c r="ANS100" s="28"/>
      <c r="ANT100" s="28"/>
      <c r="ANU100" s="28"/>
      <c r="ANV100" s="28"/>
      <c r="ANW100" s="28"/>
      <c r="ANX100" s="28"/>
      <c r="ANY100" s="28"/>
      <c r="ANZ100" s="28"/>
      <c r="AOA100" s="28"/>
      <c r="AOB100" s="28"/>
      <c r="AOC100" s="28"/>
      <c r="AOD100" s="28"/>
      <c r="AOE100" s="28"/>
      <c r="AOF100" s="28"/>
      <c r="AOG100" s="28"/>
      <c r="AOH100" s="28"/>
      <c r="AOI100" s="28"/>
      <c r="AOJ100" s="28"/>
      <c r="AOK100" s="28"/>
      <c r="AOL100" s="28"/>
      <c r="AOM100" s="28"/>
      <c r="AON100" s="28"/>
      <c r="AOO100" s="28"/>
      <c r="AOP100" s="28"/>
      <c r="AOQ100" s="28"/>
      <c r="AOR100" s="28"/>
    </row>
    <row r="101" spans="1:1084" s="2" customFormat="1" ht="30" customHeight="1" x14ac:dyDescent="0.25">
      <c r="A101" s="40">
        <v>93</v>
      </c>
      <c r="B101" s="25" t="s">
        <v>68</v>
      </c>
      <c r="C101" s="40" t="s">
        <v>279</v>
      </c>
      <c r="D101" s="25" t="s">
        <v>67</v>
      </c>
      <c r="E101" s="25" t="s">
        <v>19</v>
      </c>
      <c r="F101" s="40" t="s">
        <v>261</v>
      </c>
      <c r="G101" s="62" t="s">
        <v>262</v>
      </c>
      <c r="H101" s="62" t="s">
        <v>262</v>
      </c>
      <c r="I101" s="42">
        <v>60000</v>
      </c>
      <c r="J101" s="45">
        <v>3486.68</v>
      </c>
      <c r="K101" s="42">
        <v>25</v>
      </c>
      <c r="L101" s="45">
        <f t="shared" si="17"/>
        <v>1722</v>
      </c>
      <c r="M101" s="42">
        <f t="shared" si="88"/>
        <v>4260</v>
      </c>
      <c r="N101" s="42">
        <f t="shared" si="89"/>
        <v>660.00000000000011</v>
      </c>
      <c r="O101" s="45">
        <f t="shared" si="90"/>
        <v>1824</v>
      </c>
      <c r="P101" s="42">
        <f t="shared" si="91"/>
        <v>4254</v>
      </c>
      <c r="Q101" s="42">
        <f t="shared" si="92"/>
        <v>3546</v>
      </c>
      <c r="R101" s="42">
        <f t="shared" si="93"/>
        <v>7057.68</v>
      </c>
      <c r="S101" s="42">
        <f t="shared" si="94"/>
        <v>9174</v>
      </c>
      <c r="T101" s="42">
        <f t="shared" si="95"/>
        <v>52942.32</v>
      </c>
      <c r="U101" s="46" t="s">
        <v>349</v>
      </c>
      <c r="V101" s="27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  <c r="QR101" s="28"/>
      <c r="QS101" s="28"/>
      <c r="QT101" s="28"/>
      <c r="QU101" s="28"/>
      <c r="QV101" s="28"/>
      <c r="QW101" s="28"/>
      <c r="QX101" s="28"/>
      <c r="QY101" s="28"/>
      <c r="QZ101" s="28"/>
      <c r="RA101" s="28"/>
      <c r="RB101" s="28"/>
      <c r="RC101" s="28"/>
      <c r="RD101" s="28"/>
      <c r="RE101" s="28"/>
      <c r="RF101" s="28"/>
      <c r="RG101" s="28"/>
      <c r="RH101" s="28"/>
      <c r="RI101" s="28"/>
      <c r="RJ101" s="28"/>
      <c r="RK101" s="28"/>
      <c r="RL101" s="28"/>
      <c r="RM101" s="28"/>
      <c r="RN101" s="28"/>
      <c r="RO101" s="28"/>
      <c r="RP101" s="28"/>
      <c r="RQ101" s="28"/>
      <c r="RR101" s="28"/>
      <c r="RS101" s="28"/>
      <c r="RT101" s="28"/>
      <c r="RU101" s="28"/>
      <c r="RV101" s="28"/>
      <c r="RW101" s="28"/>
      <c r="RX101" s="28"/>
      <c r="RY101" s="28"/>
      <c r="RZ101" s="28"/>
      <c r="SA101" s="28"/>
      <c r="SB101" s="28"/>
      <c r="SC101" s="28"/>
      <c r="SD101" s="28"/>
      <c r="SE101" s="28"/>
      <c r="SF101" s="28"/>
      <c r="SG101" s="28"/>
      <c r="SH101" s="28"/>
      <c r="SI101" s="28"/>
      <c r="SJ101" s="28"/>
      <c r="SK101" s="28"/>
      <c r="SL101" s="28"/>
      <c r="SM101" s="28"/>
      <c r="SN101" s="28"/>
      <c r="SO101" s="28"/>
      <c r="SP101" s="28"/>
      <c r="SQ101" s="28"/>
      <c r="SR101" s="28"/>
      <c r="SS101" s="28"/>
      <c r="ST101" s="28"/>
      <c r="SU101" s="28"/>
      <c r="SV101" s="28"/>
      <c r="SW101" s="28"/>
      <c r="SX101" s="28"/>
      <c r="SY101" s="28"/>
      <c r="SZ101" s="28"/>
      <c r="TA101" s="28"/>
      <c r="TB101" s="28"/>
      <c r="TC101" s="28"/>
      <c r="TD101" s="28"/>
      <c r="TE101" s="28"/>
      <c r="TF101" s="28"/>
      <c r="TG101" s="28"/>
      <c r="TH101" s="28"/>
      <c r="TI101" s="28"/>
      <c r="TJ101" s="28"/>
      <c r="TK101" s="28"/>
      <c r="TL101" s="28"/>
      <c r="TM101" s="28"/>
      <c r="TN101" s="28"/>
      <c r="TO101" s="28"/>
      <c r="TP101" s="28"/>
      <c r="TQ101" s="28"/>
      <c r="TR101" s="28"/>
      <c r="TS101" s="28"/>
      <c r="TT101" s="28"/>
      <c r="TU101" s="28"/>
      <c r="TV101" s="28"/>
      <c r="TW101" s="28"/>
      <c r="TX101" s="28"/>
      <c r="TY101" s="28"/>
      <c r="TZ101" s="28"/>
      <c r="UA101" s="28"/>
      <c r="UB101" s="28"/>
      <c r="UC101" s="28"/>
      <c r="UD101" s="28"/>
      <c r="UE101" s="28"/>
      <c r="UF101" s="28"/>
      <c r="UG101" s="28"/>
      <c r="UH101" s="28"/>
      <c r="UI101" s="28"/>
      <c r="UJ101" s="28"/>
      <c r="UK101" s="28"/>
      <c r="UL101" s="28"/>
      <c r="UM101" s="28"/>
      <c r="UN101" s="28"/>
      <c r="UO101" s="28"/>
      <c r="UP101" s="28"/>
      <c r="UQ101" s="28"/>
      <c r="UR101" s="28"/>
      <c r="US101" s="28"/>
      <c r="UT101" s="28"/>
      <c r="UU101" s="28"/>
      <c r="UV101" s="28"/>
      <c r="UW101" s="28"/>
      <c r="UX101" s="28"/>
      <c r="UY101" s="28"/>
      <c r="UZ101" s="28"/>
      <c r="VA101" s="28"/>
      <c r="VB101" s="28"/>
      <c r="VC101" s="28"/>
      <c r="VD101" s="28"/>
      <c r="VE101" s="28"/>
      <c r="VF101" s="28"/>
      <c r="VG101" s="28"/>
      <c r="VH101" s="28"/>
      <c r="VI101" s="28"/>
      <c r="VJ101" s="28"/>
      <c r="VK101" s="28"/>
      <c r="VL101" s="28"/>
      <c r="VM101" s="28"/>
      <c r="VN101" s="28"/>
      <c r="VO101" s="28"/>
      <c r="VP101" s="28"/>
      <c r="VQ101" s="28"/>
      <c r="VR101" s="28"/>
      <c r="VS101" s="28"/>
      <c r="VT101" s="28"/>
      <c r="VU101" s="28"/>
      <c r="VV101" s="28"/>
      <c r="VW101" s="28"/>
      <c r="VX101" s="28"/>
      <c r="VY101" s="28"/>
      <c r="VZ101" s="28"/>
      <c r="WA101" s="28"/>
      <c r="WB101" s="28"/>
      <c r="WC101" s="28"/>
      <c r="WD101" s="28"/>
      <c r="WE101" s="28"/>
      <c r="WF101" s="28"/>
      <c r="WG101" s="28"/>
      <c r="WH101" s="28"/>
      <c r="WI101" s="28"/>
      <c r="WJ101" s="28"/>
      <c r="WK101" s="28"/>
      <c r="WL101" s="28"/>
      <c r="WM101" s="28"/>
      <c r="WN101" s="28"/>
      <c r="WO101" s="28"/>
      <c r="WP101" s="28"/>
      <c r="WQ101" s="28"/>
      <c r="WR101" s="28"/>
      <c r="WS101" s="28"/>
      <c r="WT101" s="28"/>
      <c r="WU101" s="28"/>
      <c r="WV101" s="28"/>
      <c r="WW101" s="28"/>
      <c r="WX101" s="28"/>
      <c r="WY101" s="28"/>
      <c r="WZ101" s="28"/>
      <c r="XA101" s="28"/>
      <c r="XB101" s="28"/>
      <c r="XC101" s="28"/>
      <c r="XD101" s="28"/>
      <c r="XE101" s="28"/>
      <c r="XF101" s="28"/>
      <c r="XG101" s="28"/>
      <c r="XH101" s="28"/>
      <c r="XI101" s="28"/>
      <c r="XJ101" s="28"/>
      <c r="XK101" s="28"/>
      <c r="XL101" s="28"/>
      <c r="XM101" s="28"/>
      <c r="XN101" s="28"/>
      <c r="XO101" s="28"/>
      <c r="XP101" s="28"/>
      <c r="XQ101" s="28"/>
      <c r="XR101" s="28"/>
      <c r="XS101" s="28"/>
      <c r="XT101" s="28"/>
      <c r="XU101" s="28"/>
      <c r="XV101" s="28"/>
      <c r="XW101" s="28"/>
      <c r="XX101" s="28"/>
      <c r="XY101" s="28"/>
      <c r="XZ101" s="28"/>
      <c r="YA101" s="28"/>
      <c r="YB101" s="28"/>
      <c r="YC101" s="28"/>
      <c r="YD101" s="28"/>
      <c r="YE101" s="28"/>
      <c r="YF101" s="28"/>
      <c r="YG101" s="28"/>
      <c r="YH101" s="28"/>
      <c r="YI101" s="28"/>
      <c r="YJ101" s="28"/>
      <c r="YK101" s="28"/>
      <c r="YL101" s="28"/>
      <c r="YM101" s="28"/>
      <c r="YN101" s="28"/>
      <c r="YO101" s="28"/>
      <c r="YP101" s="28"/>
      <c r="YQ101" s="28"/>
      <c r="YR101" s="28"/>
      <c r="YS101" s="28"/>
      <c r="YT101" s="28"/>
      <c r="YU101" s="28"/>
      <c r="YV101" s="28"/>
      <c r="YW101" s="28"/>
      <c r="YX101" s="28"/>
      <c r="YY101" s="28"/>
      <c r="YZ101" s="28"/>
      <c r="ZA101" s="28"/>
      <c r="ZB101" s="28"/>
      <c r="ZC101" s="28"/>
      <c r="ZD101" s="28"/>
      <c r="ZE101" s="28"/>
      <c r="ZF101" s="28"/>
      <c r="ZG101" s="28"/>
      <c r="ZH101" s="28"/>
      <c r="ZI101" s="28"/>
      <c r="ZJ101" s="28"/>
      <c r="ZK101" s="28"/>
      <c r="ZL101" s="28"/>
      <c r="ZM101" s="28"/>
      <c r="ZN101" s="28"/>
      <c r="ZO101" s="28"/>
      <c r="ZP101" s="28"/>
      <c r="ZQ101" s="28"/>
      <c r="ZR101" s="28"/>
      <c r="ZS101" s="28"/>
      <c r="ZT101" s="28"/>
      <c r="ZU101" s="28"/>
      <c r="ZV101" s="28"/>
      <c r="ZW101" s="28"/>
      <c r="ZX101" s="28"/>
      <c r="ZY101" s="28"/>
      <c r="ZZ101" s="28"/>
      <c r="AAA101" s="28"/>
      <c r="AAB101" s="28"/>
      <c r="AAC101" s="28"/>
      <c r="AAD101" s="28"/>
      <c r="AAE101" s="28"/>
      <c r="AAF101" s="28"/>
      <c r="AAG101" s="28"/>
      <c r="AAH101" s="28"/>
      <c r="AAI101" s="28"/>
      <c r="AAJ101" s="28"/>
      <c r="AAK101" s="28"/>
      <c r="AAL101" s="28"/>
      <c r="AAM101" s="28"/>
      <c r="AAN101" s="28"/>
      <c r="AAO101" s="28"/>
      <c r="AAP101" s="28"/>
      <c r="AAQ101" s="28"/>
      <c r="AAR101" s="28"/>
      <c r="AAS101" s="28"/>
      <c r="AAT101" s="28"/>
      <c r="AAU101" s="28"/>
      <c r="AAV101" s="28"/>
      <c r="AAW101" s="28"/>
      <c r="AAX101" s="28"/>
      <c r="AAY101" s="28"/>
      <c r="AAZ101" s="28"/>
      <c r="ABA101" s="28"/>
      <c r="ABB101" s="28"/>
      <c r="ABC101" s="28"/>
      <c r="ABD101" s="28"/>
      <c r="ABE101" s="28"/>
      <c r="ABF101" s="28"/>
      <c r="ABG101" s="28"/>
      <c r="ABH101" s="28"/>
      <c r="ABI101" s="28"/>
      <c r="ABJ101" s="28"/>
      <c r="ABK101" s="28"/>
      <c r="ABL101" s="28"/>
      <c r="ABM101" s="28"/>
      <c r="ABN101" s="28"/>
      <c r="ABO101" s="28"/>
      <c r="ABP101" s="28"/>
      <c r="ABQ101" s="28"/>
      <c r="ABR101" s="28"/>
      <c r="ABS101" s="28"/>
      <c r="ABT101" s="28"/>
      <c r="ABU101" s="28"/>
      <c r="ABV101" s="28"/>
      <c r="ABW101" s="28"/>
      <c r="ABX101" s="28"/>
      <c r="ABY101" s="28"/>
      <c r="ABZ101" s="28"/>
      <c r="ACA101" s="28"/>
      <c r="ACB101" s="28"/>
      <c r="ACC101" s="28"/>
      <c r="ACD101" s="28"/>
      <c r="ACE101" s="28"/>
      <c r="ACF101" s="28"/>
      <c r="ACG101" s="28"/>
      <c r="ACH101" s="28"/>
      <c r="ACI101" s="28"/>
      <c r="ACJ101" s="28"/>
      <c r="ACK101" s="28"/>
      <c r="ACL101" s="28"/>
      <c r="ACM101" s="28"/>
      <c r="ACN101" s="28"/>
      <c r="ACO101" s="28"/>
      <c r="ACP101" s="28"/>
      <c r="ACQ101" s="28"/>
      <c r="ACR101" s="28"/>
      <c r="ACS101" s="28"/>
      <c r="ACT101" s="28"/>
      <c r="ACU101" s="28"/>
      <c r="ACV101" s="28"/>
      <c r="ACW101" s="28"/>
      <c r="ACX101" s="28"/>
      <c r="ACY101" s="28"/>
      <c r="ACZ101" s="28"/>
      <c r="ADA101" s="28"/>
      <c r="ADB101" s="28"/>
      <c r="ADC101" s="28"/>
      <c r="ADD101" s="28"/>
      <c r="ADE101" s="28"/>
      <c r="ADF101" s="28"/>
      <c r="ADG101" s="28"/>
      <c r="ADH101" s="28"/>
      <c r="ADI101" s="28"/>
      <c r="ADJ101" s="28"/>
      <c r="ADK101" s="28"/>
      <c r="ADL101" s="28"/>
      <c r="ADM101" s="28"/>
      <c r="ADN101" s="28"/>
      <c r="ADO101" s="28"/>
      <c r="ADP101" s="28"/>
      <c r="ADQ101" s="28"/>
      <c r="ADR101" s="28"/>
      <c r="ADS101" s="28"/>
      <c r="ADT101" s="28"/>
      <c r="ADU101" s="28"/>
      <c r="ADV101" s="28"/>
      <c r="ADW101" s="28"/>
      <c r="ADX101" s="28"/>
      <c r="ADY101" s="28"/>
      <c r="ADZ101" s="28"/>
      <c r="AEA101" s="28"/>
      <c r="AEB101" s="28"/>
      <c r="AEC101" s="28"/>
      <c r="AED101" s="28"/>
      <c r="AEE101" s="28"/>
      <c r="AEF101" s="28"/>
      <c r="AEG101" s="28"/>
      <c r="AEH101" s="28"/>
      <c r="AEI101" s="28"/>
      <c r="AEJ101" s="28"/>
      <c r="AEK101" s="28"/>
      <c r="AEL101" s="28"/>
      <c r="AEM101" s="28"/>
      <c r="AEN101" s="28"/>
      <c r="AEO101" s="28"/>
      <c r="AEP101" s="28"/>
      <c r="AEQ101" s="28"/>
      <c r="AER101" s="28"/>
      <c r="AES101" s="28"/>
      <c r="AET101" s="28"/>
      <c r="AEU101" s="28"/>
      <c r="AEV101" s="28"/>
      <c r="AEW101" s="28"/>
      <c r="AEX101" s="28"/>
      <c r="AEY101" s="28"/>
      <c r="AEZ101" s="28"/>
      <c r="AFA101" s="28"/>
      <c r="AFB101" s="28"/>
      <c r="AFC101" s="28"/>
      <c r="AFD101" s="28"/>
      <c r="AFE101" s="28"/>
      <c r="AFF101" s="28"/>
      <c r="AFG101" s="28"/>
      <c r="AFH101" s="28"/>
      <c r="AFI101" s="28"/>
      <c r="AFJ101" s="28"/>
      <c r="AFK101" s="28"/>
      <c r="AFL101" s="28"/>
      <c r="AFM101" s="28"/>
      <c r="AFN101" s="28"/>
      <c r="AFO101" s="28"/>
      <c r="AFP101" s="28"/>
      <c r="AFQ101" s="28"/>
      <c r="AFR101" s="28"/>
      <c r="AFS101" s="28"/>
      <c r="AFT101" s="28"/>
      <c r="AFU101" s="28"/>
      <c r="AFV101" s="28"/>
      <c r="AFW101" s="28"/>
      <c r="AFX101" s="28"/>
      <c r="AFY101" s="28"/>
      <c r="AFZ101" s="28"/>
      <c r="AGA101" s="28"/>
      <c r="AGB101" s="28"/>
      <c r="AGC101" s="28"/>
      <c r="AGD101" s="28"/>
      <c r="AGE101" s="28"/>
      <c r="AGF101" s="28"/>
      <c r="AGG101" s="28"/>
      <c r="AGH101" s="28"/>
      <c r="AGI101" s="28"/>
      <c r="AGJ101" s="28"/>
      <c r="AGK101" s="28"/>
      <c r="AGL101" s="28"/>
      <c r="AGM101" s="28"/>
      <c r="AGN101" s="28"/>
      <c r="AGO101" s="28"/>
      <c r="AGP101" s="28"/>
      <c r="AGQ101" s="28"/>
      <c r="AGR101" s="28"/>
      <c r="AGS101" s="28"/>
      <c r="AGT101" s="28"/>
      <c r="AGU101" s="28"/>
      <c r="AGV101" s="28"/>
      <c r="AGW101" s="28"/>
      <c r="AGX101" s="28"/>
      <c r="AGY101" s="28"/>
      <c r="AGZ101" s="28"/>
      <c r="AHA101" s="28"/>
      <c r="AHB101" s="28"/>
      <c r="AHC101" s="28"/>
      <c r="AHD101" s="28"/>
      <c r="AHE101" s="28"/>
      <c r="AHF101" s="28"/>
      <c r="AHG101" s="28"/>
      <c r="AHH101" s="28"/>
      <c r="AHI101" s="28"/>
      <c r="AHJ101" s="28"/>
      <c r="AHK101" s="28"/>
      <c r="AHL101" s="28"/>
      <c r="AHM101" s="28"/>
      <c r="AHN101" s="28"/>
      <c r="AHO101" s="28"/>
      <c r="AHP101" s="28"/>
      <c r="AHQ101" s="28"/>
      <c r="AHR101" s="28"/>
      <c r="AHS101" s="28"/>
      <c r="AHT101" s="28"/>
      <c r="AHU101" s="28"/>
      <c r="AHV101" s="28"/>
      <c r="AHW101" s="28"/>
      <c r="AHX101" s="28"/>
      <c r="AHY101" s="28"/>
      <c r="AHZ101" s="28"/>
      <c r="AIA101" s="28"/>
      <c r="AIB101" s="28"/>
      <c r="AIC101" s="28"/>
      <c r="AID101" s="28"/>
      <c r="AIE101" s="28"/>
      <c r="AIF101" s="28"/>
      <c r="AIG101" s="28"/>
      <c r="AIH101" s="28"/>
      <c r="AII101" s="28"/>
      <c r="AIJ101" s="28"/>
      <c r="AIK101" s="28"/>
      <c r="AIL101" s="28"/>
      <c r="AIM101" s="28"/>
      <c r="AIN101" s="28"/>
      <c r="AIO101" s="28"/>
      <c r="AIP101" s="28"/>
      <c r="AIQ101" s="28"/>
      <c r="AIR101" s="28"/>
      <c r="AIS101" s="28"/>
      <c r="AIT101" s="28"/>
      <c r="AIU101" s="28"/>
      <c r="AIV101" s="28"/>
      <c r="AIW101" s="28"/>
      <c r="AIX101" s="28"/>
      <c r="AIY101" s="28"/>
      <c r="AIZ101" s="28"/>
      <c r="AJA101" s="28"/>
      <c r="AJB101" s="28"/>
      <c r="AJC101" s="28"/>
      <c r="AJD101" s="28"/>
      <c r="AJE101" s="28"/>
      <c r="AJF101" s="28"/>
      <c r="AJG101" s="28"/>
      <c r="AJH101" s="28"/>
      <c r="AJI101" s="28"/>
      <c r="AJJ101" s="28"/>
      <c r="AJK101" s="28"/>
      <c r="AJL101" s="28"/>
      <c r="AJM101" s="28"/>
      <c r="AJN101" s="28"/>
      <c r="AJO101" s="28"/>
      <c r="AJP101" s="28"/>
      <c r="AJQ101" s="28"/>
      <c r="AJR101" s="28"/>
      <c r="AJS101" s="28"/>
      <c r="AJT101" s="28"/>
      <c r="AJU101" s="28"/>
      <c r="AJV101" s="28"/>
      <c r="AJW101" s="28"/>
      <c r="AJX101" s="28"/>
      <c r="AJY101" s="28"/>
      <c r="AJZ101" s="28"/>
      <c r="AKA101" s="28"/>
      <c r="AKB101" s="28"/>
      <c r="AKC101" s="28"/>
      <c r="AKD101" s="28"/>
      <c r="AKE101" s="28"/>
      <c r="AKF101" s="28"/>
      <c r="AKG101" s="28"/>
      <c r="AKH101" s="28"/>
      <c r="AKI101" s="28"/>
      <c r="AKJ101" s="28"/>
      <c r="AKK101" s="28"/>
      <c r="AKL101" s="28"/>
      <c r="AKM101" s="28"/>
      <c r="AKN101" s="28"/>
      <c r="AKO101" s="28"/>
      <c r="AKP101" s="28"/>
      <c r="AKQ101" s="28"/>
      <c r="AKR101" s="28"/>
      <c r="AKS101" s="28"/>
      <c r="AKT101" s="28"/>
      <c r="AKU101" s="28"/>
      <c r="AKV101" s="28"/>
      <c r="AKW101" s="28"/>
      <c r="AKX101" s="28"/>
      <c r="AKY101" s="28"/>
      <c r="AKZ101" s="28"/>
      <c r="ALA101" s="28"/>
      <c r="ALB101" s="28"/>
      <c r="ALC101" s="28"/>
      <c r="ALD101" s="28"/>
      <c r="ALE101" s="28"/>
      <c r="ALF101" s="28"/>
      <c r="ALG101" s="28"/>
      <c r="ALH101" s="28"/>
      <c r="ALI101" s="28"/>
      <c r="ALJ101" s="28"/>
      <c r="ALK101" s="28"/>
      <c r="ALL101" s="28"/>
      <c r="ALM101" s="28"/>
      <c r="ALN101" s="28"/>
      <c r="ALO101" s="28"/>
      <c r="ALP101" s="28"/>
      <c r="ALQ101" s="28"/>
      <c r="ALR101" s="28"/>
      <c r="ALS101" s="28"/>
      <c r="ALT101" s="28"/>
      <c r="ALU101" s="28"/>
      <c r="ALV101" s="28"/>
      <c r="ALW101" s="28"/>
      <c r="ALX101" s="28"/>
      <c r="ALY101" s="28"/>
      <c r="ALZ101" s="28"/>
      <c r="AMA101" s="28"/>
      <c r="AMB101" s="28"/>
      <c r="AMC101" s="28"/>
      <c r="AMD101" s="28"/>
      <c r="AME101" s="28"/>
      <c r="AMF101" s="28"/>
      <c r="AMG101" s="28"/>
      <c r="AMH101" s="28"/>
      <c r="AMI101" s="28"/>
      <c r="AMJ101" s="28"/>
      <c r="AMK101" s="28"/>
      <c r="AML101" s="28"/>
      <c r="AMM101" s="28"/>
      <c r="AMN101" s="28"/>
      <c r="AMO101" s="28"/>
      <c r="AMP101" s="28"/>
      <c r="AMQ101" s="28"/>
      <c r="AMR101" s="28"/>
      <c r="AMS101" s="28"/>
      <c r="AMT101" s="28"/>
      <c r="AMU101" s="28"/>
      <c r="AMV101" s="28"/>
      <c r="AMW101" s="28"/>
      <c r="AMX101" s="28"/>
      <c r="AMY101" s="28"/>
      <c r="AMZ101" s="28"/>
      <c r="ANA101" s="28"/>
      <c r="ANB101" s="28"/>
      <c r="ANC101" s="28"/>
      <c r="AND101" s="28"/>
      <c r="ANE101" s="28"/>
      <c r="ANF101" s="28"/>
      <c r="ANG101" s="28"/>
      <c r="ANH101" s="28"/>
      <c r="ANI101" s="28"/>
      <c r="ANJ101" s="28"/>
      <c r="ANK101" s="28"/>
      <c r="ANL101" s="28"/>
      <c r="ANM101" s="28"/>
      <c r="ANN101" s="28"/>
      <c r="ANO101" s="28"/>
      <c r="ANP101" s="28"/>
      <c r="ANQ101" s="28"/>
      <c r="ANR101" s="28"/>
      <c r="ANS101" s="28"/>
      <c r="ANT101" s="28"/>
      <c r="ANU101" s="28"/>
      <c r="ANV101" s="28"/>
      <c r="ANW101" s="28"/>
      <c r="ANX101" s="28"/>
      <c r="ANY101" s="28"/>
      <c r="ANZ101" s="28"/>
      <c r="AOA101" s="28"/>
      <c r="AOB101" s="28"/>
      <c r="AOC101" s="28"/>
      <c r="AOD101" s="28"/>
      <c r="AOE101" s="28"/>
      <c r="AOF101" s="28"/>
      <c r="AOG101" s="28"/>
      <c r="AOH101" s="28"/>
      <c r="AOI101" s="28"/>
      <c r="AOJ101" s="28"/>
      <c r="AOK101" s="28"/>
      <c r="AOL101" s="28"/>
      <c r="AOM101" s="28"/>
      <c r="AON101" s="28"/>
      <c r="AOO101" s="28"/>
      <c r="AOP101" s="28"/>
      <c r="AOQ101" s="28"/>
      <c r="AOR101" s="28"/>
    </row>
    <row r="102" spans="1:1084" s="2" customFormat="1" ht="30" customHeight="1" x14ac:dyDescent="0.25">
      <c r="A102" s="40">
        <v>94</v>
      </c>
      <c r="B102" s="25" t="s">
        <v>318</v>
      </c>
      <c r="C102" s="40" t="s">
        <v>278</v>
      </c>
      <c r="D102" s="25" t="s">
        <v>67</v>
      </c>
      <c r="E102" s="31" t="s">
        <v>71</v>
      </c>
      <c r="F102" s="40" t="s">
        <v>261</v>
      </c>
      <c r="G102" s="62" t="s">
        <v>262</v>
      </c>
      <c r="H102" s="62" t="s">
        <v>262</v>
      </c>
      <c r="I102" s="42">
        <v>46000</v>
      </c>
      <c r="J102" s="45">
        <v>1289.46</v>
      </c>
      <c r="K102" s="42">
        <v>25</v>
      </c>
      <c r="L102" s="45">
        <f t="shared" si="17"/>
        <v>1320.2</v>
      </c>
      <c r="M102" s="42">
        <f t="shared" si="88"/>
        <v>3265.9999999999995</v>
      </c>
      <c r="N102" s="42">
        <f t="shared" si="89"/>
        <v>506.00000000000006</v>
      </c>
      <c r="O102" s="45">
        <f t="shared" si="90"/>
        <v>1398.4</v>
      </c>
      <c r="P102" s="42">
        <f t="shared" si="91"/>
        <v>3261.4</v>
      </c>
      <c r="Q102" s="42">
        <f t="shared" si="92"/>
        <v>2718.6000000000004</v>
      </c>
      <c r="R102" s="42">
        <f t="shared" si="93"/>
        <v>4033.06</v>
      </c>
      <c r="S102" s="42">
        <f t="shared" si="94"/>
        <v>7033.4</v>
      </c>
      <c r="T102" s="42">
        <f t="shared" si="95"/>
        <v>41966.94</v>
      </c>
      <c r="U102" s="46" t="s">
        <v>349</v>
      </c>
      <c r="V102" s="27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  <c r="QR102" s="28"/>
      <c r="QS102" s="28"/>
      <c r="QT102" s="28"/>
      <c r="QU102" s="28"/>
      <c r="QV102" s="28"/>
      <c r="QW102" s="28"/>
      <c r="QX102" s="28"/>
      <c r="QY102" s="28"/>
      <c r="QZ102" s="28"/>
      <c r="RA102" s="28"/>
      <c r="RB102" s="28"/>
      <c r="RC102" s="28"/>
      <c r="RD102" s="28"/>
      <c r="RE102" s="28"/>
      <c r="RF102" s="28"/>
      <c r="RG102" s="28"/>
      <c r="RH102" s="28"/>
      <c r="RI102" s="28"/>
      <c r="RJ102" s="28"/>
      <c r="RK102" s="28"/>
      <c r="RL102" s="28"/>
      <c r="RM102" s="28"/>
      <c r="RN102" s="28"/>
      <c r="RO102" s="28"/>
      <c r="RP102" s="28"/>
      <c r="RQ102" s="28"/>
      <c r="RR102" s="28"/>
      <c r="RS102" s="28"/>
      <c r="RT102" s="28"/>
      <c r="RU102" s="28"/>
      <c r="RV102" s="28"/>
      <c r="RW102" s="28"/>
      <c r="RX102" s="28"/>
      <c r="RY102" s="28"/>
      <c r="RZ102" s="28"/>
      <c r="SA102" s="28"/>
      <c r="SB102" s="28"/>
      <c r="SC102" s="28"/>
      <c r="SD102" s="28"/>
      <c r="SE102" s="28"/>
      <c r="SF102" s="28"/>
      <c r="SG102" s="28"/>
      <c r="SH102" s="28"/>
      <c r="SI102" s="28"/>
      <c r="SJ102" s="28"/>
      <c r="SK102" s="28"/>
      <c r="SL102" s="28"/>
      <c r="SM102" s="28"/>
      <c r="SN102" s="28"/>
      <c r="SO102" s="28"/>
      <c r="SP102" s="28"/>
      <c r="SQ102" s="28"/>
      <c r="SR102" s="28"/>
      <c r="SS102" s="28"/>
      <c r="ST102" s="28"/>
      <c r="SU102" s="28"/>
      <c r="SV102" s="28"/>
      <c r="SW102" s="28"/>
      <c r="SX102" s="28"/>
      <c r="SY102" s="28"/>
      <c r="SZ102" s="28"/>
      <c r="TA102" s="28"/>
      <c r="TB102" s="28"/>
      <c r="TC102" s="28"/>
      <c r="TD102" s="28"/>
      <c r="TE102" s="28"/>
      <c r="TF102" s="28"/>
      <c r="TG102" s="28"/>
      <c r="TH102" s="28"/>
      <c r="TI102" s="28"/>
      <c r="TJ102" s="28"/>
      <c r="TK102" s="28"/>
      <c r="TL102" s="28"/>
      <c r="TM102" s="28"/>
      <c r="TN102" s="28"/>
      <c r="TO102" s="28"/>
      <c r="TP102" s="28"/>
      <c r="TQ102" s="28"/>
      <c r="TR102" s="28"/>
      <c r="TS102" s="28"/>
      <c r="TT102" s="28"/>
      <c r="TU102" s="28"/>
      <c r="TV102" s="28"/>
      <c r="TW102" s="28"/>
      <c r="TX102" s="28"/>
      <c r="TY102" s="28"/>
      <c r="TZ102" s="28"/>
      <c r="UA102" s="28"/>
      <c r="UB102" s="28"/>
      <c r="UC102" s="28"/>
      <c r="UD102" s="28"/>
      <c r="UE102" s="28"/>
      <c r="UF102" s="28"/>
      <c r="UG102" s="28"/>
      <c r="UH102" s="28"/>
      <c r="UI102" s="28"/>
      <c r="UJ102" s="28"/>
      <c r="UK102" s="28"/>
      <c r="UL102" s="28"/>
      <c r="UM102" s="28"/>
      <c r="UN102" s="28"/>
      <c r="UO102" s="28"/>
      <c r="UP102" s="28"/>
      <c r="UQ102" s="28"/>
      <c r="UR102" s="28"/>
      <c r="US102" s="28"/>
      <c r="UT102" s="28"/>
      <c r="UU102" s="28"/>
      <c r="UV102" s="28"/>
      <c r="UW102" s="28"/>
      <c r="UX102" s="28"/>
      <c r="UY102" s="28"/>
      <c r="UZ102" s="28"/>
      <c r="VA102" s="28"/>
      <c r="VB102" s="28"/>
      <c r="VC102" s="28"/>
      <c r="VD102" s="28"/>
      <c r="VE102" s="28"/>
      <c r="VF102" s="28"/>
      <c r="VG102" s="28"/>
      <c r="VH102" s="28"/>
      <c r="VI102" s="28"/>
      <c r="VJ102" s="28"/>
      <c r="VK102" s="28"/>
      <c r="VL102" s="28"/>
      <c r="VM102" s="28"/>
      <c r="VN102" s="28"/>
      <c r="VO102" s="28"/>
      <c r="VP102" s="28"/>
      <c r="VQ102" s="28"/>
      <c r="VR102" s="28"/>
      <c r="VS102" s="28"/>
      <c r="VT102" s="28"/>
      <c r="VU102" s="28"/>
      <c r="VV102" s="28"/>
      <c r="VW102" s="28"/>
      <c r="VX102" s="28"/>
      <c r="VY102" s="28"/>
      <c r="VZ102" s="28"/>
      <c r="WA102" s="28"/>
      <c r="WB102" s="28"/>
      <c r="WC102" s="28"/>
      <c r="WD102" s="28"/>
      <c r="WE102" s="28"/>
      <c r="WF102" s="28"/>
      <c r="WG102" s="28"/>
      <c r="WH102" s="28"/>
      <c r="WI102" s="28"/>
      <c r="WJ102" s="28"/>
      <c r="WK102" s="28"/>
      <c r="WL102" s="28"/>
      <c r="WM102" s="28"/>
      <c r="WN102" s="28"/>
      <c r="WO102" s="28"/>
      <c r="WP102" s="28"/>
      <c r="WQ102" s="28"/>
      <c r="WR102" s="28"/>
      <c r="WS102" s="28"/>
      <c r="WT102" s="28"/>
      <c r="WU102" s="28"/>
      <c r="WV102" s="28"/>
      <c r="WW102" s="28"/>
      <c r="WX102" s="28"/>
      <c r="WY102" s="28"/>
      <c r="WZ102" s="28"/>
      <c r="XA102" s="28"/>
      <c r="XB102" s="28"/>
      <c r="XC102" s="28"/>
      <c r="XD102" s="28"/>
      <c r="XE102" s="28"/>
      <c r="XF102" s="28"/>
      <c r="XG102" s="28"/>
      <c r="XH102" s="28"/>
      <c r="XI102" s="28"/>
      <c r="XJ102" s="28"/>
      <c r="XK102" s="28"/>
      <c r="XL102" s="28"/>
      <c r="XM102" s="28"/>
      <c r="XN102" s="28"/>
      <c r="XO102" s="28"/>
      <c r="XP102" s="28"/>
      <c r="XQ102" s="28"/>
      <c r="XR102" s="28"/>
      <c r="XS102" s="28"/>
      <c r="XT102" s="28"/>
      <c r="XU102" s="28"/>
      <c r="XV102" s="28"/>
      <c r="XW102" s="28"/>
      <c r="XX102" s="28"/>
      <c r="XY102" s="28"/>
      <c r="XZ102" s="28"/>
      <c r="YA102" s="28"/>
      <c r="YB102" s="28"/>
      <c r="YC102" s="28"/>
      <c r="YD102" s="28"/>
      <c r="YE102" s="28"/>
      <c r="YF102" s="28"/>
      <c r="YG102" s="28"/>
      <c r="YH102" s="28"/>
      <c r="YI102" s="28"/>
      <c r="YJ102" s="28"/>
      <c r="YK102" s="28"/>
      <c r="YL102" s="28"/>
      <c r="YM102" s="28"/>
      <c r="YN102" s="28"/>
      <c r="YO102" s="28"/>
      <c r="YP102" s="28"/>
      <c r="YQ102" s="28"/>
      <c r="YR102" s="28"/>
      <c r="YS102" s="28"/>
      <c r="YT102" s="28"/>
      <c r="YU102" s="28"/>
      <c r="YV102" s="28"/>
      <c r="YW102" s="28"/>
      <c r="YX102" s="28"/>
      <c r="YY102" s="28"/>
      <c r="YZ102" s="28"/>
      <c r="ZA102" s="28"/>
      <c r="ZB102" s="28"/>
      <c r="ZC102" s="28"/>
      <c r="ZD102" s="28"/>
      <c r="ZE102" s="28"/>
      <c r="ZF102" s="28"/>
      <c r="ZG102" s="28"/>
      <c r="ZH102" s="28"/>
      <c r="ZI102" s="28"/>
      <c r="ZJ102" s="28"/>
      <c r="ZK102" s="28"/>
      <c r="ZL102" s="28"/>
      <c r="ZM102" s="28"/>
      <c r="ZN102" s="28"/>
      <c r="ZO102" s="28"/>
      <c r="ZP102" s="28"/>
      <c r="ZQ102" s="28"/>
      <c r="ZR102" s="28"/>
      <c r="ZS102" s="28"/>
      <c r="ZT102" s="28"/>
      <c r="ZU102" s="28"/>
      <c r="ZV102" s="28"/>
      <c r="ZW102" s="28"/>
      <c r="ZX102" s="28"/>
      <c r="ZY102" s="28"/>
      <c r="ZZ102" s="28"/>
      <c r="AAA102" s="28"/>
      <c r="AAB102" s="28"/>
      <c r="AAC102" s="28"/>
      <c r="AAD102" s="28"/>
      <c r="AAE102" s="28"/>
      <c r="AAF102" s="28"/>
      <c r="AAG102" s="28"/>
      <c r="AAH102" s="28"/>
      <c r="AAI102" s="28"/>
      <c r="AAJ102" s="28"/>
      <c r="AAK102" s="28"/>
      <c r="AAL102" s="28"/>
      <c r="AAM102" s="28"/>
      <c r="AAN102" s="28"/>
      <c r="AAO102" s="28"/>
      <c r="AAP102" s="28"/>
      <c r="AAQ102" s="28"/>
      <c r="AAR102" s="28"/>
      <c r="AAS102" s="28"/>
      <c r="AAT102" s="28"/>
      <c r="AAU102" s="28"/>
      <c r="AAV102" s="28"/>
      <c r="AAW102" s="28"/>
      <c r="AAX102" s="28"/>
      <c r="AAY102" s="28"/>
      <c r="AAZ102" s="28"/>
      <c r="ABA102" s="28"/>
      <c r="ABB102" s="28"/>
      <c r="ABC102" s="28"/>
      <c r="ABD102" s="28"/>
      <c r="ABE102" s="28"/>
      <c r="ABF102" s="28"/>
      <c r="ABG102" s="28"/>
      <c r="ABH102" s="28"/>
      <c r="ABI102" s="28"/>
      <c r="ABJ102" s="28"/>
      <c r="ABK102" s="28"/>
      <c r="ABL102" s="28"/>
      <c r="ABM102" s="28"/>
      <c r="ABN102" s="28"/>
      <c r="ABO102" s="28"/>
      <c r="ABP102" s="28"/>
      <c r="ABQ102" s="28"/>
      <c r="ABR102" s="28"/>
      <c r="ABS102" s="28"/>
      <c r="ABT102" s="28"/>
      <c r="ABU102" s="28"/>
      <c r="ABV102" s="28"/>
      <c r="ABW102" s="28"/>
      <c r="ABX102" s="28"/>
      <c r="ABY102" s="28"/>
      <c r="ABZ102" s="28"/>
      <c r="ACA102" s="28"/>
      <c r="ACB102" s="28"/>
      <c r="ACC102" s="28"/>
      <c r="ACD102" s="28"/>
      <c r="ACE102" s="28"/>
      <c r="ACF102" s="28"/>
      <c r="ACG102" s="28"/>
      <c r="ACH102" s="28"/>
      <c r="ACI102" s="28"/>
      <c r="ACJ102" s="28"/>
      <c r="ACK102" s="28"/>
      <c r="ACL102" s="28"/>
      <c r="ACM102" s="28"/>
      <c r="ACN102" s="28"/>
      <c r="ACO102" s="28"/>
      <c r="ACP102" s="28"/>
      <c r="ACQ102" s="28"/>
      <c r="ACR102" s="28"/>
      <c r="ACS102" s="28"/>
      <c r="ACT102" s="28"/>
      <c r="ACU102" s="28"/>
      <c r="ACV102" s="28"/>
      <c r="ACW102" s="28"/>
      <c r="ACX102" s="28"/>
      <c r="ACY102" s="28"/>
      <c r="ACZ102" s="28"/>
      <c r="ADA102" s="28"/>
      <c r="ADB102" s="28"/>
      <c r="ADC102" s="28"/>
      <c r="ADD102" s="28"/>
      <c r="ADE102" s="28"/>
      <c r="ADF102" s="28"/>
      <c r="ADG102" s="28"/>
      <c r="ADH102" s="28"/>
      <c r="ADI102" s="28"/>
      <c r="ADJ102" s="28"/>
      <c r="ADK102" s="28"/>
      <c r="ADL102" s="28"/>
      <c r="ADM102" s="28"/>
      <c r="ADN102" s="28"/>
      <c r="ADO102" s="28"/>
      <c r="ADP102" s="28"/>
      <c r="ADQ102" s="28"/>
      <c r="ADR102" s="28"/>
      <c r="ADS102" s="28"/>
      <c r="ADT102" s="28"/>
      <c r="ADU102" s="28"/>
      <c r="ADV102" s="28"/>
      <c r="ADW102" s="28"/>
      <c r="ADX102" s="28"/>
      <c r="ADY102" s="28"/>
      <c r="ADZ102" s="28"/>
      <c r="AEA102" s="28"/>
      <c r="AEB102" s="28"/>
      <c r="AEC102" s="28"/>
      <c r="AED102" s="28"/>
      <c r="AEE102" s="28"/>
      <c r="AEF102" s="28"/>
      <c r="AEG102" s="28"/>
      <c r="AEH102" s="28"/>
      <c r="AEI102" s="28"/>
      <c r="AEJ102" s="28"/>
      <c r="AEK102" s="28"/>
      <c r="AEL102" s="28"/>
      <c r="AEM102" s="28"/>
      <c r="AEN102" s="28"/>
      <c r="AEO102" s="28"/>
      <c r="AEP102" s="28"/>
      <c r="AEQ102" s="28"/>
      <c r="AER102" s="28"/>
      <c r="AES102" s="28"/>
      <c r="AET102" s="28"/>
      <c r="AEU102" s="28"/>
      <c r="AEV102" s="28"/>
      <c r="AEW102" s="28"/>
      <c r="AEX102" s="28"/>
      <c r="AEY102" s="28"/>
      <c r="AEZ102" s="28"/>
      <c r="AFA102" s="28"/>
      <c r="AFB102" s="28"/>
      <c r="AFC102" s="28"/>
      <c r="AFD102" s="28"/>
      <c r="AFE102" s="28"/>
      <c r="AFF102" s="28"/>
      <c r="AFG102" s="28"/>
      <c r="AFH102" s="28"/>
      <c r="AFI102" s="28"/>
      <c r="AFJ102" s="28"/>
      <c r="AFK102" s="28"/>
      <c r="AFL102" s="28"/>
      <c r="AFM102" s="28"/>
      <c r="AFN102" s="28"/>
      <c r="AFO102" s="28"/>
      <c r="AFP102" s="28"/>
      <c r="AFQ102" s="28"/>
      <c r="AFR102" s="28"/>
      <c r="AFS102" s="28"/>
      <c r="AFT102" s="28"/>
      <c r="AFU102" s="28"/>
      <c r="AFV102" s="28"/>
      <c r="AFW102" s="28"/>
      <c r="AFX102" s="28"/>
      <c r="AFY102" s="28"/>
      <c r="AFZ102" s="28"/>
      <c r="AGA102" s="28"/>
      <c r="AGB102" s="28"/>
      <c r="AGC102" s="28"/>
      <c r="AGD102" s="28"/>
      <c r="AGE102" s="28"/>
      <c r="AGF102" s="28"/>
      <c r="AGG102" s="28"/>
      <c r="AGH102" s="28"/>
      <c r="AGI102" s="28"/>
      <c r="AGJ102" s="28"/>
      <c r="AGK102" s="28"/>
      <c r="AGL102" s="28"/>
      <c r="AGM102" s="28"/>
      <c r="AGN102" s="28"/>
      <c r="AGO102" s="28"/>
      <c r="AGP102" s="28"/>
      <c r="AGQ102" s="28"/>
      <c r="AGR102" s="28"/>
      <c r="AGS102" s="28"/>
      <c r="AGT102" s="28"/>
      <c r="AGU102" s="28"/>
      <c r="AGV102" s="28"/>
      <c r="AGW102" s="28"/>
      <c r="AGX102" s="28"/>
      <c r="AGY102" s="28"/>
      <c r="AGZ102" s="28"/>
      <c r="AHA102" s="28"/>
      <c r="AHB102" s="28"/>
      <c r="AHC102" s="28"/>
      <c r="AHD102" s="28"/>
      <c r="AHE102" s="28"/>
      <c r="AHF102" s="28"/>
      <c r="AHG102" s="28"/>
      <c r="AHH102" s="28"/>
      <c r="AHI102" s="28"/>
      <c r="AHJ102" s="28"/>
      <c r="AHK102" s="28"/>
      <c r="AHL102" s="28"/>
      <c r="AHM102" s="28"/>
      <c r="AHN102" s="28"/>
      <c r="AHO102" s="28"/>
      <c r="AHP102" s="28"/>
      <c r="AHQ102" s="28"/>
      <c r="AHR102" s="28"/>
      <c r="AHS102" s="28"/>
      <c r="AHT102" s="28"/>
      <c r="AHU102" s="28"/>
      <c r="AHV102" s="28"/>
      <c r="AHW102" s="28"/>
      <c r="AHX102" s="28"/>
      <c r="AHY102" s="28"/>
      <c r="AHZ102" s="28"/>
      <c r="AIA102" s="28"/>
      <c r="AIB102" s="28"/>
      <c r="AIC102" s="28"/>
      <c r="AID102" s="28"/>
      <c r="AIE102" s="28"/>
      <c r="AIF102" s="28"/>
      <c r="AIG102" s="28"/>
      <c r="AIH102" s="28"/>
      <c r="AII102" s="28"/>
      <c r="AIJ102" s="28"/>
      <c r="AIK102" s="28"/>
      <c r="AIL102" s="28"/>
      <c r="AIM102" s="28"/>
      <c r="AIN102" s="28"/>
      <c r="AIO102" s="28"/>
      <c r="AIP102" s="28"/>
      <c r="AIQ102" s="28"/>
      <c r="AIR102" s="28"/>
      <c r="AIS102" s="28"/>
      <c r="AIT102" s="28"/>
      <c r="AIU102" s="28"/>
      <c r="AIV102" s="28"/>
      <c r="AIW102" s="28"/>
      <c r="AIX102" s="28"/>
      <c r="AIY102" s="28"/>
      <c r="AIZ102" s="28"/>
      <c r="AJA102" s="28"/>
      <c r="AJB102" s="28"/>
      <c r="AJC102" s="28"/>
      <c r="AJD102" s="28"/>
      <c r="AJE102" s="28"/>
      <c r="AJF102" s="28"/>
      <c r="AJG102" s="28"/>
      <c r="AJH102" s="28"/>
      <c r="AJI102" s="28"/>
      <c r="AJJ102" s="28"/>
      <c r="AJK102" s="28"/>
      <c r="AJL102" s="28"/>
      <c r="AJM102" s="28"/>
      <c r="AJN102" s="28"/>
      <c r="AJO102" s="28"/>
      <c r="AJP102" s="28"/>
      <c r="AJQ102" s="28"/>
      <c r="AJR102" s="28"/>
      <c r="AJS102" s="28"/>
      <c r="AJT102" s="28"/>
      <c r="AJU102" s="28"/>
      <c r="AJV102" s="28"/>
      <c r="AJW102" s="28"/>
      <c r="AJX102" s="28"/>
      <c r="AJY102" s="28"/>
      <c r="AJZ102" s="28"/>
      <c r="AKA102" s="28"/>
      <c r="AKB102" s="28"/>
      <c r="AKC102" s="28"/>
      <c r="AKD102" s="28"/>
      <c r="AKE102" s="28"/>
      <c r="AKF102" s="28"/>
      <c r="AKG102" s="28"/>
      <c r="AKH102" s="28"/>
      <c r="AKI102" s="28"/>
      <c r="AKJ102" s="28"/>
      <c r="AKK102" s="28"/>
      <c r="AKL102" s="28"/>
      <c r="AKM102" s="28"/>
      <c r="AKN102" s="28"/>
      <c r="AKO102" s="28"/>
      <c r="AKP102" s="28"/>
      <c r="AKQ102" s="28"/>
      <c r="AKR102" s="28"/>
      <c r="AKS102" s="28"/>
      <c r="AKT102" s="28"/>
      <c r="AKU102" s="28"/>
      <c r="AKV102" s="28"/>
      <c r="AKW102" s="28"/>
      <c r="AKX102" s="28"/>
      <c r="AKY102" s="28"/>
      <c r="AKZ102" s="28"/>
      <c r="ALA102" s="28"/>
      <c r="ALB102" s="28"/>
      <c r="ALC102" s="28"/>
      <c r="ALD102" s="28"/>
      <c r="ALE102" s="28"/>
      <c r="ALF102" s="28"/>
      <c r="ALG102" s="28"/>
      <c r="ALH102" s="28"/>
      <c r="ALI102" s="28"/>
      <c r="ALJ102" s="28"/>
      <c r="ALK102" s="28"/>
      <c r="ALL102" s="28"/>
      <c r="ALM102" s="28"/>
      <c r="ALN102" s="28"/>
      <c r="ALO102" s="28"/>
      <c r="ALP102" s="28"/>
      <c r="ALQ102" s="28"/>
      <c r="ALR102" s="28"/>
      <c r="ALS102" s="28"/>
      <c r="ALT102" s="28"/>
      <c r="ALU102" s="28"/>
      <c r="ALV102" s="28"/>
      <c r="ALW102" s="28"/>
      <c r="ALX102" s="28"/>
      <c r="ALY102" s="28"/>
      <c r="ALZ102" s="28"/>
      <c r="AMA102" s="28"/>
      <c r="AMB102" s="28"/>
      <c r="AMC102" s="28"/>
      <c r="AMD102" s="28"/>
      <c r="AME102" s="28"/>
      <c r="AMF102" s="28"/>
      <c r="AMG102" s="28"/>
      <c r="AMH102" s="28"/>
      <c r="AMI102" s="28"/>
      <c r="AMJ102" s="28"/>
      <c r="AMK102" s="28"/>
      <c r="AML102" s="28"/>
      <c r="AMM102" s="28"/>
      <c r="AMN102" s="28"/>
      <c r="AMO102" s="28"/>
      <c r="AMP102" s="28"/>
      <c r="AMQ102" s="28"/>
      <c r="AMR102" s="28"/>
      <c r="AMS102" s="28"/>
      <c r="AMT102" s="28"/>
      <c r="AMU102" s="28"/>
      <c r="AMV102" s="28"/>
      <c r="AMW102" s="28"/>
      <c r="AMX102" s="28"/>
      <c r="AMY102" s="28"/>
      <c r="AMZ102" s="28"/>
      <c r="ANA102" s="28"/>
      <c r="ANB102" s="28"/>
      <c r="ANC102" s="28"/>
      <c r="AND102" s="28"/>
      <c r="ANE102" s="28"/>
      <c r="ANF102" s="28"/>
      <c r="ANG102" s="28"/>
      <c r="ANH102" s="28"/>
      <c r="ANI102" s="28"/>
      <c r="ANJ102" s="28"/>
      <c r="ANK102" s="28"/>
      <c r="ANL102" s="28"/>
      <c r="ANM102" s="28"/>
      <c r="ANN102" s="28"/>
      <c r="ANO102" s="28"/>
      <c r="ANP102" s="28"/>
      <c r="ANQ102" s="28"/>
      <c r="ANR102" s="28"/>
      <c r="ANS102" s="28"/>
      <c r="ANT102" s="28"/>
      <c r="ANU102" s="28"/>
      <c r="ANV102" s="28"/>
      <c r="ANW102" s="28"/>
      <c r="ANX102" s="28"/>
      <c r="ANY102" s="28"/>
      <c r="ANZ102" s="28"/>
      <c r="AOA102" s="28"/>
      <c r="AOB102" s="28"/>
      <c r="AOC102" s="28"/>
      <c r="AOD102" s="28"/>
      <c r="AOE102" s="28"/>
      <c r="AOF102" s="28"/>
      <c r="AOG102" s="28"/>
      <c r="AOH102" s="28"/>
      <c r="AOI102" s="28"/>
      <c r="AOJ102" s="28"/>
      <c r="AOK102" s="28"/>
      <c r="AOL102" s="28"/>
      <c r="AOM102" s="28"/>
      <c r="AON102" s="28"/>
      <c r="AOO102" s="28"/>
      <c r="AOP102" s="28"/>
      <c r="AOQ102" s="28"/>
      <c r="AOR102" s="28"/>
    </row>
    <row r="103" spans="1:1084" s="2" customFormat="1" ht="30" customHeight="1" x14ac:dyDescent="0.25">
      <c r="A103" s="40">
        <v>95</v>
      </c>
      <c r="B103" s="25" t="s">
        <v>70</v>
      </c>
      <c r="C103" s="40" t="s">
        <v>279</v>
      </c>
      <c r="D103" s="25" t="s">
        <v>69</v>
      </c>
      <c r="E103" s="25" t="s">
        <v>1</v>
      </c>
      <c r="F103" s="40" t="s">
        <v>261</v>
      </c>
      <c r="G103" s="62" t="s">
        <v>262</v>
      </c>
      <c r="H103" s="62" t="s">
        <v>262</v>
      </c>
      <c r="I103" s="42">
        <v>60000</v>
      </c>
      <c r="J103" s="45">
        <v>2800.39</v>
      </c>
      <c r="K103" s="42">
        <v>25</v>
      </c>
      <c r="L103" s="45">
        <f t="shared" si="17"/>
        <v>1722</v>
      </c>
      <c r="M103" s="42">
        <f t="shared" si="88"/>
        <v>4260</v>
      </c>
      <c r="N103" s="42">
        <f t="shared" si="89"/>
        <v>660.00000000000011</v>
      </c>
      <c r="O103" s="45">
        <f t="shared" si="90"/>
        <v>1824</v>
      </c>
      <c r="P103" s="42">
        <f t="shared" si="91"/>
        <v>4254</v>
      </c>
      <c r="Q103" s="42">
        <f t="shared" si="92"/>
        <v>3546</v>
      </c>
      <c r="R103" s="42">
        <f t="shared" si="93"/>
        <v>6371.3899999999994</v>
      </c>
      <c r="S103" s="42">
        <f t="shared" si="94"/>
        <v>9174</v>
      </c>
      <c r="T103" s="42">
        <f t="shared" si="95"/>
        <v>53628.61</v>
      </c>
      <c r="U103" s="46" t="s">
        <v>349</v>
      </c>
      <c r="V103" s="27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  <c r="QR103" s="28"/>
      <c r="QS103" s="28"/>
      <c r="QT103" s="28"/>
      <c r="QU103" s="28"/>
      <c r="QV103" s="28"/>
      <c r="QW103" s="28"/>
      <c r="QX103" s="28"/>
      <c r="QY103" s="28"/>
      <c r="QZ103" s="28"/>
      <c r="RA103" s="28"/>
      <c r="RB103" s="28"/>
      <c r="RC103" s="28"/>
      <c r="RD103" s="28"/>
      <c r="RE103" s="28"/>
      <c r="RF103" s="28"/>
      <c r="RG103" s="28"/>
      <c r="RH103" s="28"/>
      <c r="RI103" s="28"/>
      <c r="RJ103" s="28"/>
      <c r="RK103" s="28"/>
      <c r="RL103" s="28"/>
      <c r="RM103" s="28"/>
      <c r="RN103" s="28"/>
      <c r="RO103" s="28"/>
      <c r="RP103" s="28"/>
      <c r="RQ103" s="28"/>
      <c r="RR103" s="28"/>
      <c r="RS103" s="28"/>
      <c r="RT103" s="28"/>
      <c r="RU103" s="28"/>
      <c r="RV103" s="28"/>
      <c r="RW103" s="28"/>
      <c r="RX103" s="28"/>
      <c r="RY103" s="28"/>
      <c r="RZ103" s="28"/>
      <c r="SA103" s="28"/>
      <c r="SB103" s="28"/>
      <c r="SC103" s="28"/>
      <c r="SD103" s="28"/>
      <c r="SE103" s="28"/>
      <c r="SF103" s="28"/>
      <c r="SG103" s="28"/>
      <c r="SH103" s="28"/>
      <c r="SI103" s="28"/>
      <c r="SJ103" s="28"/>
      <c r="SK103" s="28"/>
      <c r="SL103" s="28"/>
      <c r="SM103" s="28"/>
      <c r="SN103" s="28"/>
      <c r="SO103" s="28"/>
      <c r="SP103" s="28"/>
      <c r="SQ103" s="28"/>
      <c r="SR103" s="28"/>
      <c r="SS103" s="28"/>
      <c r="ST103" s="28"/>
      <c r="SU103" s="28"/>
      <c r="SV103" s="28"/>
      <c r="SW103" s="28"/>
      <c r="SX103" s="28"/>
      <c r="SY103" s="28"/>
      <c r="SZ103" s="28"/>
      <c r="TA103" s="28"/>
      <c r="TB103" s="28"/>
      <c r="TC103" s="28"/>
      <c r="TD103" s="28"/>
      <c r="TE103" s="28"/>
      <c r="TF103" s="28"/>
      <c r="TG103" s="28"/>
      <c r="TH103" s="28"/>
      <c r="TI103" s="28"/>
      <c r="TJ103" s="28"/>
      <c r="TK103" s="28"/>
      <c r="TL103" s="28"/>
      <c r="TM103" s="28"/>
      <c r="TN103" s="28"/>
      <c r="TO103" s="28"/>
      <c r="TP103" s="28"/>
      <c r="TQ103" s="28"/>
      <c r="TR103" s="28"/>
      <c r="TS103" s="28"/>
      <c r="TT103" s="28"/>
      <c r="TU103" s="28"/>
      <c r="TV103" s="28"/>
      <c r="TW103" s="28"/>
      <c r="TX103" s="28"/>
      <c r="TY103" s="28"/>
      <c r="TZ103" s="28"/>
      <c r="UA103" s="28"/>
      <c r="UB103" s="28"/>
      <c r="UC103" s="28"/>
      <c r="UD103" s="28"/>
      <c r="UE103" s="28"/>
      <c r="UF103" s="28"/>
      <c r="UG103" s="28"/>
      <c r="UH103" s="28"/>
      <c r="UI103" s="28"/>
      <c r="UJ103" s="28"/>
      <c r="UK103" s="28"/>
      <c r="UL103" s="28"/>
      <c r="UM103" s="28"/>
      <c r="UN103" s="28"/>
      <c r="UO103" s="28"/>
      <c r="UP103" s="28"/>
      <c r="UQ103" s="28"/>
      <c r="UR103" s="28"/>
      <c r="US103" s="28"/>
      <c r="UT103" s="28"/>
      <c r="UU103" s="28"/>
      <c r="UV103" s="28"/>
      <c r="UW103" s="28"/>
      <c r="UX103" s="28"/>
      <c r="UY103" s="28"/>
      <c r="UZ103" s="28"/>
      <c r="VA103" s="28"/>
      <c r="VB103" s="28"/>
      <c r="VC103" s="28"/>
      <c r="VD103" s="28"/>
      <c r="VE103" s="28"/>
      <c r="VF103" s="28"/>
      <c r="VG103" s="28"/>
      <c r="VH103" s="28"/>
      <c r="VI103" s="28"/>
      <c r="VJ103" s="28"/>
      <c r="VK103" s="28"/>
      <c r="VL103" s="28"/>
      <c r="VM103" s="28"/>
      <c r="VN103" s="28"/>
      <c r="VO103" s="28"/>
      <c r="VP103" s="28"/>
      <c r="VQ103" s="28"/>
      <c r="VR103" s="28"/>
      <c r="VS103" s="28"/>
      <c r="VT103" s="28"/>
      <c r="VU103" s="28"/>
      <c r="VV103" s="28"/>
      <c r="VW103" s="28"/>
      <c r="VX103" s="28"/>
      <c r="VY103" s="28"/>
      <c r="VZ103" s="28"/>
      <c r="WA103" s="28"/>
      <c r="WB103" s="28"/>
      <c r="WC103" s="28"/>
      <c r="WD103" s="28"/>
      <c r="WE103" s="28"/>
      <c r="WF103" s="28"/>
      <c r="WG103" s="28"/>
      <c r="WH103" s="28"/>
      <c r="WI103" s="28"/>
      <c r="WJ103" s="28"/>
      <c r="WK103" s="28"/>
      <c r="WL103" s="28"/>
      <c r="WM103" s="28"/>
      <c r="WN103" s="28"/>
      <c r="WO103" s="28"/>
      <c r="WP103" s="28"/>
      <c r="WQ103" s="28"/>
      <c r="WR103" s="28"/>
      <c r="WS103" s="28"/>
      <c r="WT103" s="28"/>
      <c r="WU103" s="28"/>
      <c r="WV103" s="28"/>
      <c r="WW103" s="28"/>
      <c r="WX103" s="28"/>
      <c r="WY103" s="28"/>
      <c r="WZ103" s="28"/>
      <c r="XA103" s="28"/>
      <c r="XB103" s="28"/>
      <c r="XC103" s="28"/>
      <c r="XD103" s="28"/>
      <c r="XE103" s="28"/>
      <c r="XF103" s="28"/>
      <c r="XG103" s="28"/>
      <c r="XH103" s="28"/>
      <c r="XI103" s="28"/>
      <c r="XJ103" s="28"/>
      <c r="XK103" s="28"/>
      <c r="XL103" s="28"/>
      <c r="XM103" s="28"/>
      <c r="XN103" s="28"/>
      <c r="XO103" s="28"/>
      <c r="XP103" s="28"/>
      <c r="XQ103" s="28"/>
      <c r="XR103" s="28"/>
      <c r="XS103" s="28"/>
      <c r="XT103" s="28"/>
      <c r="XU103" s="28"/>
      <c r="XV103" s="28"/>
      <c r="XW103" s="28"/>
      <c r="XX103" s="28"/>
      <c r="XY103" s="28"/>
      <c r="XZ103" s="28"/>
      <c r="YA103" s="28"/>
      <c r="YB103" s="28"/>
      <c r="YC103" s="28"/>
      <c r="YD103" s="28"/>
      <c r="YE103" s="28"/>
      <c r="YF103" s="28"/>
      <c r="YG103" s="28"/>
      <c r="YH103" s="28"/>
      <c r="YI103" s="28"/>
      <c r="YJ103" s="28"/>
      <c r="YK103" s="28"/>
      <c r="YL103" s="28"/>
      <c r="YM103" s="28"/>
      <c r="YN103" s="28"/>
      <c r="YO103" s="28"/>
      <c r="YP103" s="28"/>
      <c r="YQ103" s="28"/>
      <c r="YR103" s="28"/>
      <c r="YS103" s="28"/>
      <c r="YT103" s="28"/>
      <c r="YU103" s="28"/>
      <c r="YV103" s="28"/>
      <c r="YW103" s="28"/>
      <c r="YX103" s="28"/>
      <c r="YY103" s="28"/>
      <c r="YZ103" s="28"/>
      <c r="ZA103" s="28"/>
      <c r="ZB103" s="28"/>
      <c r="ZC103" s="28"/>
      <c r="ZD103" s="28"/>
      <c r="ZE103" s="28"/>
      <c r="ZF103" s="28"/>
      <c r="ZG103" s="28"/>
      <c r="ZH103" s="28"/>
      <c r="ZI103" s="28"/>
      <c r="ZJ103" s="28"/>
      <c r="ZK103" s="28"/>
      <c r="ZL103" s="28"/>
      <c r="ZM103" s="28"/>
      <c r="ZN103" s="28"/>
      <c r="ZO103" s="28"/>
      <c r="ZP103" s="28"/>
      <c r="ZQ103" s="28"/>
      <c r="ZR103" s="28"/>
      <c r="ZS103" s="28"/>
      <c r="ZT103" s="28"/>
      <c r="ZU103" s="28"/>
      <c r="ZV103" s="28"/>
      <c r="ZW103" s="28"/>
      <c r="ZX103" s="28"/>
      <c r="ZY103" s="28"/>
      <c r="ZZ103" s="28"/>
      <c r="AAA103" s="28"/>
      <c r="AAB103" s="28"/>
      <c r="AAC103" s="28"/>
      <c r="AAD103" s="28"/>
      <c r="AAE103" s="28"/>
      <c r="AAF103" s="28"/>
      <c r="AAG103" s="28"/>
      <c r="AAH103" s="28"/>
      <c r="AAI103" s="28"/>
      <c r="AAJ103" s="28"/>
      <c r="AAK103" s="28"/>
      <c r="AAL103" s="28"/>
      <c r="AAM103" s="28"/>
      <c r="AAN103" s="28"/>
      <c r="AAO103" s="28"/>
      <c r="AAP103" s="28"/>
      <c r="AAQ103" s="28"/>
      <c r="AAR103" s="28"/>
      <c r="AAS103" s="28"/>
      <c r="AAT103" s="28"/>
      <c r="AAU103" s="28"/>
      <c r="AAV103" s="28"/>
      <c r="AAW103" s="28"/>
      <c r="AAX103" s="28"/>
      <c r="AAY103" s="28"/>
      <c r="AAZ103" s="28"/>
      <c r="ABA103" s="28"/>
      <c r="ABB103" s="28"/>
      <c r="ABC103" s="28"/>
      <c r="ABD103" s="28"/>
      <c r="ABE103" s="28"/>
      <c r="ABF103" s="28"/>
      <c r="ABG103" s="28"/>
      <c r="ABH103" s="28"/>
      <c r="ABI103" s="28"/>
      <c r="ABJ103" s="28"/>
      <c r="ABK103" s="28"/>
      <c r="ABL103" s="28"/>
      <c r="ABM103" s="28"/>
      <c r="ABN103" s="28"/>
      <c r="ABO103" s="28"/>
      <c r="ABP103" s="28"/>
      <c r="ABQ103" s="28"/>
      <c r="ABR103" s="28"/>
      <c r="ABS103" s="28"/>
      <c r="ABT103" s="28"/>
      <c r="ABU103" s="28"/>
      <c r="ABV103" s="28"/>
      <c r="ABW103" s="28"/>
      <c r="ABX103" s="28"/>
      <c r="ABY103" s="28"/>
      <c r="ABZ103" s="28"/>
      <c r="ACA103" s="28"/>
      <c r="ACB103" s="28"/>
      <c r="ACC103" s="28"/>
      <c r="ACD103" s="28"/>
      <c r="ACE103" s="28"/>
      <c r="ACF103" s="28"/>
      <c r="ACG103" s="28"/>
      <c r="ACH103" s="28"/>
      <c r="ACI103" s="28"/>
      <c r="ACJ103" s="28"/>
      <c r="ACK103" s="28"/>
      <c r="ACL103" s="28"/>
      <c r="ACM103" s="28"/>
      <c r="ACN103" s="28"/>
      <c r="ACO103" s="28"/>
      <c r="ACP103" s="28"/>
      <c r="ACQ103" s="28"/>
      <c r="ACR103" s="28"/>
      <c r="ACS103" s="28"/>
      <c r="ACT103" s="28"/>
      <c r="ACU103" s="28"/>
      <c r="ACV103" s="28"/>
      <c r="ACW103" s="28"/>
      <c r="ACX103" s="28"/>
      <c r="ACY103" s="28"/>
      <c r="ACZ103" s="28"/>
      <c r="ADA103" s="28"/>
      <c r="ADB103" s="28"/>
      <c r="ADC103" s="28"/>
      <c r="ADD103" s="28"/>
      <c r="ADE103" s="28"/>
      <c r="ADF103" s="28"/>
      <c r="ADG103" s="28"/>
      <c r="ADH103" s="28"/>
      <c r="ADI103" s="28"/>
      <c r="ADJ103" s="28"/>
      <c r="ADK103" s="28"/>
      <c r="ADL103" s="28"/>
      <c r="ADM103" s="28"/>
      <c r="ADN103" s="28"/>
      <c r="ADO103" s="28"/>
      <c r="ADP103" s="28"/>
      <c r="ADQ103" s="28"/>
      <c r="ADR103" s="28"/>
      <c r="ADS103" s="28"/>
      <c r="ADT103" s="28"/>
      <c r="ADU103" s="28"/>
      <c r="ADV103" s="28"/>
      <c r="ADW103" s="28"/>
      <c r="ADX103" s="28"/>
      <c r="ADY103" s="28"/>
      <c r="ADZ103" s="28"/>
      <c r="AEA103" s="28"/>
      <c r="AEB103" s="28"/>
      <c r="AEC103" s="28"/>
      <c r="AED103" s="28"/>
      <c r="AEE103" s="28"/>
      <c r="AEF103" s="28"/>
      <c r="AEG103" s="28"/>
      <c r="AEH103" s="28"/>
      <c r="AEI103" s="28"/>
      <c r="AEJ103" s="28"/>
      <c r="AEK103" s="28"/>
      <c r="AEL103" s="28"/>
      <c r="AEM103" s="28"/>
      <c r="AEN103" s="28"/>
      <c r="AEO103" s="28"/>
      <c r="AEP103" s="28"/>
      <c r="AEQ103" s="28"/>
      <c r="AER103" s="28"/>
      <c r="AES103" s="28"/>
      <c r="AET103" s="28"/>
      <c r="AEU103" s="28"/>
      <c r="AEV103" s="28"/>
      <c r="AEW103" s="28"/>
      <c r="AEX103" s="28"/>
      <c r="AEY103" s="28"/>
      <c r="AEZ103" s="28"/>
      <c r="AFA103" s="28"/>
      <c r="AFB103" s="28"/>
      <c r="AFC103" s="28"/>
      <c r="AFD103" s="28"/>
      <c r="AFE103" s="28"/>
      <c r="AFF103" s="28"/>
      <c r="AFG103" s="28"/>
      <c r="AFH103" s="28"/>
      <c r="AFI103" s="28"/>
      <c r="AFJ103" s="28"/>
      <c r="AFK103" s="28"/>
      <c r="AFL103" s="28"/>
      <c r="AFM103" s="28"/>
      <c r="AFN103" s="28"/>
      <c r="AFO103" s="28"/>
      <c r="AFP103" s="28"/>
      <c r="AFQ103" s="28"/>
      <c r="AFR103" s="28"/>
      <c r="AFS103" s="28"/>
      <c r="AFT103" s="28"/>
      <c r="AFU103" s="28"/>
      <c r="AFV103" s="28"/>
      <c r="AFW103" s="28"/>
      <c r="AFX103" s="28"/>
      <c r="AFY103" s="28"/>
      <c r="AFZ103" s="28"/>
      <c r="AGA103" s="28"/>
      <c r="AGB103" s="28"/>
      <c r="AGC103" s="28"/>
      <c r="AGD103" s="28"/>
      <c r="AGE103" s="28"/>
      <c r="AGF103" s="28"/>
      <c r="AGG103" s="28"/>
      <c r="AGH103" s="28"/>
      <c r="AGI103" s="28"/>
      <c r="AGJ103" s="28"/>
      <c r="AGK103" s="28"/>
      <c r="AGL103" s="28"/>
      <c r="AGM103" s="28"/>
      <c r="AGN103" s="28"/>
      <c r="AGO103" s="28"/>
      <c r="AGP103" s="28"/>
      <c r="AGQ103" s="28"/>
      <c r="AGR103" s="28"/>
      <c r="AGS103" s="28"/>
      <c r="AGT103" s="28"/>
      <c r="AGU103" s="28"/>
      <c r="AGV103" s="28"/>
      <c r="AGW103" s="28"/>
      <c r="AGX103" s="28"/>
      <c r="AGY103" s="28"/>
      <c r="AGZ103" s="28"/>
      <c r="AHA103" s="28"/>
      <c r="AHB103" s="28"/>
      <c r="AHC103" s="28"/>
      <c r="AHD103" s="28"/>
      <c r="AHE103" s="28"/>
      <c r="AHF103" s="28"/>
      <c r="AHG103" s="28"/>
      <c r="AHH103" s="28"/>
      <c r="AHI103" s="28"/>
      <c r="AHJ103" s="28"/>
      <c r="AHK103" s="28"/>
      <c r="AHL103" s="28"/>
      <c r="AHM103" s="28"/>
      <c r="AHN103" s="28"/>
      <c r="AHO103" s="28"/>
      <c r="AHP103" s="28"/>
      <c r="AHQ103" s="28"/>
      <c r="AHR103" s="28"/>
      <c r="AHS103" s="28"/>
      <c r="AHT103" s="28"/>
      <c r="AHU103" s="28"/>
      <c r="AHV103" s="28"/>
      <c r="AHW103" s="28"/>
      <c r="AHX103" s="28"/>
      <c r="AHY103" s="28"/>
      <c r="AHZ103" s="28"/>
      <c r="AIA103" s="28"/>
      <c r="AIB103" s="28"/>
      <c r="AIC103" s="28"/>
      <c r="AID103" s="28"/>
      <c r="AIE103" s="28"/>
      <c r="AIF103" s="28"/>
      <c r="AIG103" s="28"/>
      <c r="AIH103" s="28"/>
      <c r="AII103" s="28"/>
      <c r="AIJ103" s="28"/>
      <c r="AIK103" s="28"/>
      <c r="AIL103" s="28"/>
      <c r="AIM103" s="28"/>
      <c r="AIN103" s="28"/>
      <c r="AIO103" s="28"/>
      <c r="AIP103" s="28"/>
      <c r="AIQ103" s="28"/>
      <c r="AIR103" s="28"/>
      <c r="AIS103" s="28"/>
      <c r="AIT103" s="28"/>
      <c r="AIU103" s="28"/>
      <c r="AIV103" s="28"/>
      <c r="AIW103" s="28"/>
      <c r="AIX103" s="28"/>
      <c r="AIY103" s="28"/>
      <c r="AIZ103" s="28"/>
      <c r="AJA103" s="28"/>
      <c r="AJB103" s="28"/>
      <c r="AJC103" s="28"/>
      <c r="AJD103" s="28"/>
      <c r="AJE103" s="28"/>
      <c r="AJF103" s="28"/>
      <c r="AJG103" s="28"/>
      <c r="AJH103" s="28"/>
      <c r="AJI103" s="28"/>
      <c r="AJJ103" s="28"/>
      <c r="AJK103" s="28"/>
      <c r="AJL103" s="28"/>
      <c r="AJM103" s="28"/>
      <c r="AJN103" s="28"/>
      <c r="AJO103" s="28"/>
      <c r="AJP103" s="28"/>
      <c r="AJQ103" s="28"/>
      <c r="AJR103" s="28"/>
      <c r="AJS103" s="28"/>
      <c r="AJT103" s="28"/>
      <c r="AJU103" s="28"/>
      <c r="AJV103" s="28"/>
      <c r="AJW103" s="28"/>
      <c r="AJX103" s="28"/>
      <c r="AJY103" s="28"/>
      <c r="AJZ103" s="28"/>
      <c r="AKA103" s="28"/>
      <c r="AKB103" s="28"/>
      <c r="AKC103" s="28"/>
      <c r="AKD103" s="28"/>
      <c r="AKE103" s="28"/>
      <c r="AKF103" s="28"/>
      <c r="AKG103" s="28"/>
      <c r="AKH103" s="28"/>
      <c r="AKI103" s="28"/>
      <c r="AKJ103" s="28"/>
      <c r="AKK103" s="28"/>
      <c r="AKL103" s="28"/>
      <c r="AKM103" s="28"/>
      <c r="AKN103" s="28"/>
      <c r="AKO103" s="28"/>
      <c r="AKP103" s="28"/>
      <c r="AKQ103" s="28"/>
      <c r="AKR103" s="28"/>
      <c r="AKS103" s="28"/>
      <c r="AKT103" s="28"/>
      <c r="AKU103" s="28"/>
      <c r="AKV103" s="28"/>
      <c r="AKW103" s="28"/>
      <c r="AKX103" s="28"/>
      <c r="AKY103" s="28"/>
      <c r="AKZ103" s="28"/>
      <c r="ALA103" s="28"/>
      <c r="ALB103" s="28"/>
      <c r="ALC103" s="28"/>
      <c r="ALD103" s="28"/>
      <c r="ALE103" s="28"/>
      <c r="ALF103" s="28"/>
      <c r="ALG103" s="28"/>
      <c r="ALH103" s="28"/>
      <c r="ALI103" s="28"/>
      <c r="ALJ103" s="28"/>
      <c r="ALK103" s="28"/>
      <c r="ALL103" s="28"/>
      <c r="ALM103" s="28"/>
      <c r="ALN103" s="28"/>
      <c r="ALO103" s="28"/>
      <c r="ALP103" s="28"/>
      <c r="ALQ103" s="28"/>
      <c r="ALR103" s="28"/>
      <c r="ALS103" s="28"/>
      <c r="ALT103" s="28"/>
      <c r="ALU103" s="28"/>
      <c r="ALV103" s="28"/>
      <c r="ALW103" s="28"/>
      <c r="ALX103" s="28"/>
      <c r="ALY103" s="28"/>
      <c r="ALZ103" s="28"/>
      <c r="AMA103" s="28"/>
      <c r="AMB103" s="28"/>
      <c r="AMC103" s="28"/>
      <c r="AMD103" s="28"/>
      <c r="AME103" s="28"/>
      <c r="AMF103" s="28"/>
      <c r="AMG103" s="28"/>
      <c r="AMH103" s="28"/>
      <c r="AMI103" s="28"/>
      <c r="AMJ103" s="28"/>
      <c r="AMK103" s="28"/>
      <c r="AML103" s="28"/>
      <c r="AMM103" s="28"/>
      <c r="AMN103" s="28"/>
      <c r="AMO103" s="28"/>
      <c r="AMP103" s="28"/>
      <c r="AMQ103" s="28"/>
      <c r="AMR103" s="28"/>
      <c r="AMS103" s="28"/>
      <c r="AMT103" s="28"/>
      <c r="AMU103" s="28"/>
      <c r="AMV103" s="28"/>
      <c r="AMW103" s="28"/>
      <c r="AMX103" s="28"/>
      <c r="AMY103" s="28"/>
      <c r="AMZ103" s="28"/>
      <c r="ANA103" s="28"/>
      <c r="ANB103" s="28"/>
      <c r="ANC103" s="28"/>
      <c r="AND103" s="28"/>
      <c r="ANE103" s="28"/>
      <c r="ANF103" s="28"/>
      <c r="ANG103" s="28"/>
      <c r="ANH103" s="28"/>
      <c r="ANI103" s="28"/>
      <c r="ANJ103" s="28"/>
      <c r="ANK103" s="28"/>
      <c r="ANL103" s="28"/>
      <c r="ANM103" s="28"/>
      <c r="ANN103" s="28"/>
      <c r="ANO103" s="28"/>
      <c r="ANP103" s="28"/>
      <c r="ANQ103" s="28"/>
      <c r="ANR103" s="28"/>
      <c r="ANS103" s="28"/>
      <c r="ANT103" s="28"/>
      <c r="ANU103" s="28"/>
      <c r="ANV103" s="28"/>
      <c r="ANW103" s="28"/>
      <c r="ANX103" s="28"/>
      <c r="ANY103" s="28"/>
      <c r="ANZ103" s="28"/>
      <c r="AOA103" s="28"/>
      <c r="AOB103" s="28"/>
      <c r="AOC103" s="28"/>
      <c r="AOD103" s="28"/>
      <c r="AOE103" s="28"/>
      <c r="AOF103" s="28"/>
      <c r="AOG103" s="28"/>
      <c r="AOH103" s="28"/>
      <c r="AOI103" s="28"/>
      <c r="AOJ103" s="28"/>
      <c r="AOK103" s="28"/>
      <c r="AOL103" s="28"/>
      <c r="AOM103" s="28"/>
      <c r="AON103" s="28"/>
      <c r="AOO103" s="28"/>
      <c r="AOP103" s="28"/>
      <c r="AOQ103" s="28"/>
      <c r="AOR103" s="28"/>
    </row>
    <row r="104" spans="1:1084" s="2" customFormat="1" ht="30" customHeight="1" x14ac:dyDescent="0.25">
      <c r="A104" s="40">
        <v>96</v>
      </c>
      <c r="B104" s="25" t="s">
        <v>72</v>
      </c>
      <c r="C104" s="40" t="s">
        <v>278</v>
      </c>
      <c r="D104" s="25" t="s">
        <v>69</v>
      </c>
      <c r="E104" s="25" t="s">
        <v>73</v>
      </c>
      <c r="F104" s="40" t="s">
        <v>261</v>
      </c>
      <c r="G104" s="62" t="s">
        <v>262</v>
      </c>
      <c r="H104" s="62" t="s">
        <v>262</v>
      </c>
      <c r="I104" s="42">
        <v>55000</v>
      </c>
      <c r="J104" s="45">
        <v>2559.4899999999998</v>
      </c>
      <c r="K104" s="42">
        <v>25</v>
      </c>
      <c r="L104" s="45">
        <f t="shared" si="17"/>
        <v>1578.5</v>
      </c>
      <c r="M104" s="42">
        <f t="shared" si="88"/>
        <v>3904.9999999999995</v>
      </c>
      <c r="N104" s="42">
        <f t="shared" si="89"/>
        <v>605.00000000000011</v>
      </c>
      <c r="O104" s="45">
        <f t="shared" si="90"/>
        <v>1672</v>
      </c>
      <c r="P104" s="42">
        <f t="shared" si="91"/>
        <v>3899.5000000000005</v>
      </c>
      <c r="Q104" s="42">
        <f t="shared" si="92"/>
        <v>3250.5</v>
      </c>
      <c r="R104" s="42">
        <f t="shared" si="93"/>
        <v>5834.99</v>
      </c>
      <c r="S104" s="42">
        <f t="shared" si="94"/>
        <v>8409.5</v>
      </c>
      <c r="T104" s="42">
        <f t="shared" si="95"/>
        <v>49165.01</v>
      </c>
      <c r="U104" s="46" t="s">
        <v>349</v>
      </c>
      <c r="V104" s="27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  <c r="QR104" s="28"/>
      <c r="QS104" s="28"/>
      <c r="QT104" s="28"/>
      <c r="QU104" s="28"/>
      <c r="QV104" s="28"/>
      <c r="QW104" s="28"/>
      <c r="QX104" s="28"/>
      <c r="QY104" s="28"/>
      <c r="QZ104" s="28"/>
      <c r="RA104" s="28"/>
      <c r="RB104" s="28"/>
      <c r="RC104" s="28"/>
      <c r="RD104" s="28"/>
      <c r="RE104" s="28"/>
      <c r="RF104" s="28"/>
      <c r="RG104" s="28"/>
      <c r="RH104" s="28"/>
      <c r="RI104" s="28"/>
      <c r="RJ104" s="28"/>
      <c r="RK104" s="28"/>
      <c r="RL104" s="28"/>
      <c r="RM104" s="28"/>
      <c r="RN104" s="28"/>
      <c r="RO104" s="28"/>
      <c r="RP104" s="28"/>
      <c r="RQ104" s="28"/>
      <c r="RR104" s="28"/>
      <c r="RS104" s="28"/>
      <c r="RT104" s="28"/>
      <c r="RU104" s="28"/>
      <c r="RV104" s="28"/>
      <c r="RW104" s="28"/>
      <c r="RX104" s="28"/>
      <c r="RY104" s="28"/>
      <c r="RZ104" s="28"/>
      <c r="SA104" s="28"/>
      <c r="SB104" s="28"/>
      <c r="SC104" s="28"/>
      <c r="SD104" s="28"/>
      <c r="SE104" s="28"/>
      <c r="SF104" s="28"/>
      <c r="SG104" s="28"/>
      <c r="SH104" s="28"/>
      <c r="SI104" s="28"/>
      <c r="SJ104" s="28"/>
      <c r="SK104" s="28"/>
      <c r="SL104" s="28"/>
      <c r="SM104" s="28"/>
      <c r="SN104" s="28"/>
      <c r="SO104" s="28"/>
      <c r="SP104" s="28"/>
      <c r="SQ104" s="28"/>
      <c r="SR104" s="28"/>
      <c r="SS104" s="28"/>
      <c r="ST104" s="28"/>
      <c r="SU104" s="28"/>
      <c r="SV104" s="28"/>
      <c r="SW104" s="28"/>
      <c r="SX104" s="28"/>
      <c r="SY104" s="28"/>
      <c r="SZ104" s="28"/>
      <c r="TA104" s="28"/>
      <c r="TB104" s="28"/>
      <c r="TC104" s="28"/>
      <c r="TD104" s="28"/>
      <c r="TE104" s="28"/>
      <c r="TF104" s="28"/>
      <c r="TG104" s="28"/>
      <c r="TH104" s="28"/>
      <c r="TI104" s="28"/>
      <c r="TJ104" s="28"/>
      <c r="TK104" s="28"/>
      <c r="TL104" s="28"/>
      <c r="TM104" s="28"/>
      <c r="TN104" s="28"/>
      <c r="TO104" s="28"/>
      <c r="TP104" s="28"/>
      <c r="TQ104" s="28"/>
      <c r="TR104" s="28"/>
      <c r="TS104" s="28"/>
      <c r="TT104" s="28"/>
      <c r="TU104" s="28"/>
      <c r="TV104" s="28"/>
      <c r="TW104" s="28"/>
      <c r="TX104" s="28"/>
      <c r="TY104" s="28"/>
      <c r="TZ104" s="28"/>
      <c r="UA104" s="28"/>
      <c r="UB104" s="28"/>
      <c r="UC104" s="28"/>
      <c r="UD104" s="28"/>
      <c r="UE104" s="28"/>
      <c r="UF104" s="28"/>
      <c r="UG104" s="28"/>
      <c r="UH104" s="28"/>
      <c r="UI104" s="28"/>
      <c r="UJ104" s="28"/>
      <c r="UK104" s="28"/>
      <c r="UL104" s="28"/>
      <c r="UM104" s="28"/>
      <c r="UN104" s="28"/>
      <c r="UO104" s="28"/>
      <c r="UP104" s="28"/>
      <c r="UQ104" s="28"/>
      <c r="UR104" s="28"/>
      <c r="US104" s="28"/>
      <c r="UT104" s="28"/>
      <c r="UU104" s="28"/>
      <c r="UV104" s="28"/>
      <c r="UW104" s="28"/>
      <c r="UX104" s="28"/>
      <c r="UY104" s="28"/>
      <c r="UZ104" s="28"/>
      <c r="VA104" s="28"/>
      <c r="VB104" s="28"/>
      <c r="VC104" s="28"/>
      <c r="VD104" s="28"/>
      <c r="VE104" s="28"/>
      <c r="VF104" s="28"/>
      <c r="VG104" s="28"/>
      <c r="VH104" s="28"/>
      <c r="VI104" s="28"/>
      <c r="VJ104" s="28"/>
      <c r="VK104" s="28"/>
      <c r="VL104" s="28"/>
      <c r="VM104" s="28"/>
      <c r="VN104" s="28"/>
      <c r="VO104" s="28"/>
      <c r="VP104" s="28"/>
      <c r="VQ104" s="28"/>
      <c r="VR104" s="28"/>
      <c r="VS104" s="28"/>
      <c r="VT104" s="28"/>
      <c r="VU104" s="28"/>
      <c r="VV104" s="28"/>
      <c r="VW104" s="28"/>
      <c r="VX104" s="28"/>
      <c r="VY104" s="28"/>
      <c r="VZ104" s="28"/>
      <c r="WA104" s="28"/>
      <c r="WB104" s="28"/>
      <c r="WC104" s="28"/>
      <c r="WD104" s="28"/>
      <c r="WE104" s="28"/>
      <c r="WF104" s="28"/>
      <c r="WG104" s="28"/>
      <c r="WH104" s="28"/>
      <c r="WI104" s="28"/>
      <c r="WJ104" s="28"/>
      <c r="WK104" s="28"/>
      <c r="WL104" s="28"/>
      <c r="WM104" s="28"/>
      <c r="WN104" s="28"/>
      <c r="WO104" s="28"/>
      <c r="WP104" s="28"/>
      <c r="WQ104" s="28"/>
      <c r="WR104" s="28"/>
      <c r="WS104" s="28"/>
      <c r="WT104" s="28"/>
      <c r="WU104" s="28"/>
      <c r="WV104" s="28"/>
      <c r="WW104" s="28"/>
      <c r="WX104" s="28"/>
      <c r="WY104" s="28"/>
      <c r="WZ104" s="28"/>
      <c r="XA104" s="28"/>
      <c r="XB104" s="28"/>
      <c r="XC104" s="28"/>
      <c r="XD104" s="28"/>
      <c r="XE104" s="28"/>
      <c r="XF104" s="28"/>
      <c r="XG104" s="28"/>
      <c r="XH104" s="28"/>
      <c r="XI104" s="28"/>
      <c r="XJ104" s="28"/>
      <c r="XK104" s="28"/>
      <c r="XL104" s="28"/>
      <c r="XM104" s="28"/>
      <c r="XN104" s="28"/>
      <c r="XO104" s="28"/>
      <c r="XP104" s="28"/>
      <c r="XQ104" s="28"/>
      <c r="XR104" s="28"/>
      <c r="XS104" s="28"/>
      <c r="XT104" s="28"/>
      <c r="XU104" s="28"/>
      <c r="XV104" s="28"/>
      <c r="XW104" s="28"/>
      <c r="XX104" s="28"/>
      <c r="XY104" s="28"/>
      <c r="XZ104" s="28"/>
      <c r="YA104" s="28"/>
      <c r="YB104" s="28"/>
      <c r="YC104" s="28"/>
      <c r="YD104" s="28"/>
      <c r="YE104" s="28"/>
      <c r="YF104" s="28"/>
      <c r="YG104" s="28"/>
      <c r="YH104" s="28"/>
      <c r="YI104" s="28"/>
      <c r="YJ104" s="28"/>
      <c r="YK104" s="28"/>
      <c r="YL104" s="28"/>
      <c r="YM104" s="28"/>
      <c r="YN104" s="28"/>
      <c r="YO104" s="28"/>
      <c r="YP104" s="28"/>
      <c r="YQ104" s="28"/>
      <c r="YR104" s="28"/>
      <c r="YS104" s="28"/>
      <c r="YT104" s="28"/>
      <c r="YU104" s="28"/>
      <c r="YV104" s="28"/>
      <c r="YW104" s="28"/>
      <c r="YX104" s="28"/>
      <c r="YY104" s="28"/>
      <c r="YZ104" s="28"/>
      <c r="ZA104" s="28"/>
      <c r="ZB104" s="28"/>
      <c r="ZC104" s="28"/>
      <c r="ZD104" s="28"/>
      <c r="ZE104" s="28"/>
      <c r="ZF104" s="28"/>
      <c r="ZG104" s="28"/>
      <c r="ZH104" s="28"/>
      <c r="ZI104" s="28"/>
      <c r="ZJ104" s="28"/>
      <c r="ZK104" s="28"/>
      <c r="ZL104" s="28"/>
      <c r="ZM104" s="28"/>
      <c r="ZN104" s="28"/>
      <c r="ZO104" s="28"/>
      <c r="ZP104" s="28"/>
      <c r="ZQ104" s="28"/>
      <c r="ZR104" s="28"/>
      <c r="ZS104" s="28"/>
      <c r="ZT104" s="28"/>
      <c r="ZU104" s="28"/>
      <c r="ZV104" s="28"/>
      <c r="ZW104" s="28"/>
      <c r="ZX104" s="28"/>
      <c r="ZY104" s="28"/>
      <c r="ZZ104" s="28"/>
      <c r="AAA104" s="28"/>
      <c r="AAB104" s="28"/>
      <c r="AAC104" s="28"/>
      <c r="AAD104" s="28"/>
      <c r="AAE104" s="28"/>
      <c r="AAF104" s="28"/>
      <c r="AAG104" s="28"/>
      <c r="AAH104" s="28"/>
      <c r="AAI104" s="28"/>
      <c r="AAJ104" s="28"/>
      <c r="AAK104" s="28"/>
      <c r="AAL104" s="28"/>
      <c r="AAM104" s="28"/>
      <c r="AAN104" s="28"/>
      <c r="AAO104" s="28"/>
      <c r="AAP104" s="28"/>
      <c r="AAQ104" s="28"/>
      <c r="AAR104" s="28"/>
      <c r="AAS104" s="28"/>
      <c r="AAT104" s="28"/>
      <c r="AAU104" s="28"/>
      <c r="AAV104" s="28"/>
      <c r="AAW104" s="28"/>
      <c r="AAX104" s="28"/>
      <c r="AAY104" s="28"/>
      <c r="AAZ104" s="28"/>
      <c r="ABA104" s="28"/>
      <c r="ABB104" s="28"/>
      <c r="ABC104" s="28"/>
      <c r="ABD104" s="28"/>
      <c r="ABE104" s="28"/>
      <c r="ABF104" s="28"/>
      <c r="ABG104" s="28"/>
      <c r="ABH104" s="28"/>
      <c r="ABI104" s="28"/>
      <c r="ABJ104" s="28"/>
      <c r="ABK104" s="28"/>
      <c r="ABL104" s="28"/>
      <c r="ABM104" s="28"/>
      <c r="ABN104" s="28"/>
      <c r="ABO104" s="28"/>
      <c r="ABP104" s="28"/>
      <c r="ABQ104" s="28"/>
      <c r="ABR104" s="28"/>
      <c r="ABS104" s="28"/>
      <c r="ABT104" s="28"/>
      <c r="ABU104" s="28"/>
      <c r="ABV104" s="28"/>
      <c r="ABW104" s="28"/>
      <c r="ABX104" s="28"/>
      <c r="ABY104" s="28"/>
      <c r="ABZ104" s="28"/>
      <c r="ACA104" s="28"/>
      <c r="ACB104" s="28"/>
      <c r="ACC104" s="28"/>
      <c r="ACD104" s="28"/>
      <c r="ACE104" s="28"/>
      <c r="ACF104" s="28"/>
      <c r="ACG104" s="28"/>
      <c r="ACH104" s="28"/>
      <c r="ACI104" s="28"/>
      <c r="ACJ104" s="28"/>
      <c r="ACK104" s="28"/>
      <c r="ACL104" s="28"/>
      <c r="ACM104" s="28"/>
      <c r="ACN104" s="28"/>
      <c r="ACO104" s="28"/>
      <c r="ACP104" s="28"/>
      <c r="ACQ104" s="28"/>
      <c r="ACR104" s="28"/>
      <c r="ACS104" s="28"/>
      <c r="ACT104" s="28"/>
      <c r="ACU104" s="28"/>
      <c r="ACV104" s="28"/>
      <c r="ACW104" s="28"/>
      <c r="ACX104" s="28"/>
      <c r="ACY104" s="28"/>
      <c r="ACZ104" s="28"/>
      <c r="ADA104" s="28"/>
      <c r="ADB104" s="28"/>
      <c r="ADC104" s="28"/>
      <c r="ADD104" s="28"/>
      <c r="ADE104" s="28"/>
      <c r="ADF104" s="28"/>
      <c r="ADG104" s="28"/>
      <c r="ADH104" s="28"/>
      <c r="ADI104" s="28"/>
      <c r="ADJ104" s="28"/>
      <c r="ADK104" s="28"/>
      <c r="ADL104" s="28"/>
      <c r="ADM104" s="28"/>
      <c r="ADN104" s="28"/>
      <c r="ADO104" s="28"/>
      <c r="ADP104" s="28"/>
      <c r="ADQ104" s="28"/>
      <c r="ADR104" s="28"/>
      <c r="ADS104" s="28"/>
      <c r="ADT104" s="28"/>
      <c r="ADU104" s="28"/>
      <c r="ADV104" s="28"/>
      <c r="ADW104" s="28"/>
      <c r="ADX104" s="28"/>
      <c r="ADY104" s="28"/>
      <c r="ADZ104" s="28"/>
      <c r="AEA104" s="28"/>
      <c r="AEB104" s="28"/>
      <c r="AEC104" s="28"/>
      <c r="AED104" s="28"/>
      <c r="AEE104" s="28"/>
      <c r="AEF104" s="28"/>
      <c r="AEG104" s="28"/>
      <c r="AEH104" s="28"/>
      <c r="AEI104" s="28"/>
      <c r="AEJ104" s="28"/>
      <c r="AEK104" s="28"/>
      <c r="AEL104" s="28"/>
      <c r="AEM104" s="28"/>
      <c r="AEN104" s="28"/>
      <c r="AEO104" s="28"/>
      <c r="AEP104" s="28"/>
      <c r="AEQ104" s="28"/>
      <c r="AER104" s="28"/>
      <c r="AES104" s="28"/>
      <c r="AET104" s="28"/>
      <c r="AEU104" s="28"/>
      <c r="AEV104" s="28"/>
      <c r="AEW104" s="28"/>
      <c r="AEX104" s="28"/>
      <c r="AEY104" s="28"/>
      <c r="AEZ104" s="28"/>
      <c r="AFA104" s="28"/>
      <c r="AFB104" s="28"/>
      <c r="AFC104" s="28"/>
      <c r="AFD104" s="28"/>
      <c r="AFE104" s="28"/>
      <c r="AFF104" s="28"/>
      <c r="AFG104" s="28"/>
      <c r="AFH104" s="28"/>
      <c r="AFI104" s="28"/>
      <c r="AFJ104" s="28"/>
      <c r="AFK104" s="28"/>
      <c r="AFL104" s="28"/>
      <c r="AFM104" s="28"/>
      <c r="AFN104" s="28"/>
      <c r="AFO104" s="28"/>
      <c r="AFP104" s="28"/>
      <c r="AFQ104" s="28"/>
      <c r="AFR104" s="28"/>
      <c r="AFS104" s="28"/>
      <c r="AFT104" s="28"/>
      <c r="AFU104" s="28"/>
      <c r="AFV104" s="28"/>
      <c r="AFW104" s="28"/>
      <c r="AFX104" s="28"/>
      <c r="AFY104" s="28"/>
      <c r="AFZ104" s="28"/>
      <c r="AGA104" s="28"/>
      <c r="AGB104" s="28"/>
      <c r="AGC104" s="28"/>
      <c r="AGD104" s="28"/>
      <c r="AGE104" s="28"/>
      <c r="AGF104" s="28"/>
      <c r="AGG104" s="28"/>
      <c r="AGH104" s="28"/>
      <c r="AGI104" s="28"/>
      <c r="AGJ104" s="28"/>
      <c r="AGK104" s="28"/>
      <c r="AGL104" s="28"/>
      <c r="AGM104" s="28"/>
      <c r="AGN104" s="28"/>
      <c r="AGO104" s="28"/>
      <c r="AGP104" s="28"/>
      <c r="AGQ104" s="28"/>
      <c r="AGR104" s="28"/>
      <c r="AGS104" s="28"/>
      <c r="AGT104" s="28"/>
      <c r="AGU104" s="28"/>
      <c r="AGV104" s="28"/>
      <c r="AGW104" s="28"/>
      <c r="AGX104" s="28"/>
      <c r="AGY104" s="28"/>
      <c r="AGZ104" s="28"/>
      <c r="AHA104" s="28"/>
      <c r="AHB104" s="28"/>
      <c r="AHC104" s="28"/>
      <c r="AHD104" s="28"/>
      <c r="AHE104" s="28"/>
      <c r="AHF104" s="28"/>
      <c r="AHG104" s="28"/>
      <c r="AHH104" s="28"/>
      <c r="AHI104" s="28"/>
      <c r="AHJ104" s="28"/>
      <c r="AHK104" s="28"/>
      <c r="AHL104" s="28"/>
      <c r="AHM104" s="28"/>
      <c r="AHN104" s="28"/>
      <c r="AHO104" s="28"/>
      <c r="AHP104" s="28"/>
      <c r="AHQ104" s="28"/>
      <c r="AHR104" s="28"/>
      <c r="AHS104" s="28"/>
      <c r="AHT104" s="28"/>
      <c r="AHU104" s="28"/>
      <c r="AHV104" s="28"/>
      <c r="AHW104" s="28"/>
      <c r="AHX104" s="28"/>
      <c r="AHY104" s="28"/>
      <c r="AHZ104" s="28"/>
      <c r="AIA104" s="28"/>
      <c r="AIB104" s="28"/>
      <c r="AIC104" s="28"/>
      <c r="AID104" s="28"/>
      <c r="AIE104" s="28"/>
      <c r="AIF104" s="28"/>
      <c r="AIG104" s="28"/>
      <c r="AIH104" s="28"/>
      <c r="AII104" s="28"/>
      <c r="AIJ104" s="28"/>
      <c r="AIK104" s="28"/>
      <c r="AIL104" s="28"/>
      <c r="AIM104" s="28"/>
      <c r="AIN104" s="28"/>
      <c r="AIO104" s="28"/>
      <c r="AIP104" s="28"/>
      <c r="AIQ104" s="28"/>
      <c r="AIR104" s="28"/>
      <c r="AIS104" s="28"/>
      <c r="AIT104" s="28"/>
      <c r="AIU104" s="28"/>
      <c r="AIV104" s="28"/>
      <c r="AIW104" s="28"/>
      <c r="AIX104" s="28"/>
      <c r="AIY104" s="28"/>
      <c r="AIZ104" s="28"/>
      <c r="AJA104" s="28"/>
      <c r="AJB104" s="28"/>
      <c r="AJC104" s="28"/>
      <c r="AJD104" s="28"/>
      <c r="AJE104" s="28"/>
      <c r="AJF104" s="28"/>
      <c r="AJG104" s="28"/>
      <c r="AJH104" s="28"/>
      <c r="AJI104" s="28"/>
      <c r="AJJ104" s="28"/>
      <c r="AJK104" s="28"/>
      <c r="AJL104" s="28"/>
      <c r="AJM104" s="28"/>
      <c r="AJN104" s="28"/>
      <c r="AJO104" s="28"/>
      <c r="AJP104" s="28"/>
      <c r="AJQ104" s="28"/>
      <c r="AJR104" s="28"/>
      <c r="AJS104" s="28"/>
      <c r="AJT104" s="28"/>
      <c r="AJU104" s="28"/>
      <c r="AJV104" s="28"/>
      <c r="AJW104" s="28"/>
      <c r="AJX104" s="28"/>
      <c r="AJY104" s="28"/>
      <c r="AJZ104" s="28"/>
      <c r="AKA104" s="28"/>
      <c r="AKB104" s="28"/>
      <c r="AKC104" s="28"/>
      <c r="AKD104" s="28"/>
      <c r="AKE104" s="28"/>
      <c r="AKF104" s="28"/>
      <c r="AKG104" s="28"/>
      <c r="AKH104" s="28"/>
      <c r="AKI104" s="28"/>
      <c r="AKJ104" s="28"/>
      <c r="AKK104" s="28"/>
      <c r="AKL104" s="28"/>
      <c r="AKM104" s="28"/>
      <c r="AKN104" s="28"/>
      <c r="AKO104" s="28"/>
      <c r="AKP104" s="28"/>
      <c r="AKQ104" s="28"/>
      <c r="AKR104" s="28"/>
      <c r="AKS104" s="28"/>
      <c r="AKT104" s="28"/>
      <c r="AKU104" s="28"/>
      <c r="AKV104" s="28"/>
      <c r="AKW104" s="28"/>
      <c r="AKX104" s="28"/>
      <c r="AKY104" s="28"/>
      <c r="AKZ104" s="28"/>
      <c r="ALA104" s="28"/>
      <c r="ALB104" s="28"/>
      <c r="ALC104" s="28"/>
      <c r="ALD104" s="28"/>
      <c r="ALE104" s="28"/>
      <c r="ALF104" s="28"/>
      <c r="ALG104" s="28"/>
      <c r="ALH104" s="28"/>
      <c r="ALI104" s="28"/>
      <c r="ALJ104" s="28"/>
      <c r="ALK104" s="28"/>
      <c r="ALL104" s="28"/>
      <c r="ALM104" s="28"/>
      <c r="ALN104" s="28"/>
      <c r="ALO104" s="28"/>
      <c r="ALP104" s="28"/>
      <c r="ALQ104" s="28"/>
      <c r="ALR104" s="28"/>
      <c r="ALS104" s="28"/>
      <c r="ALT104" s="28"/>
      <c r="ALU104" s="28"/>
      <c r="ALV104" s="28"/>
      <c r="ALW104" s="28"/>
      <c r="ALX104" s="28"/>
      <c r="ALY104" s="28"/>
      <c r="ALZ104" s="28"/>
      <c r="AMA104" s="28"/>
      <c r="AMB104" s="28"/>
      <c r="AMC104" s="28"/>
      <c r="AMD104" s="28"/>
      <c r="AME104" s="28"/>
      <c r="AMF104" s="28"/>
      <c r="AMG104" s="28"/>
      <c r="AMH104" s="28"/>
      <c r="AMI104" s="28"/>
      <c r="AMJ104" s="28"/>
      <c r="AMK104" s="28"/>
      <c r="AML104" s="28"/>
      <c r="AMM104" s="28"/>
      <c r="AMN104" s="28"/>
      <c r="AMO104" s="28"/>
      <c r="AMP104" s="28"/>
      <c r="AMQ104" s="28"/>
      <c r="AMR104" s="28"/>
      <c r="AMS104" s="28"/>
      <c r="AMT104" s="28"/>
      <c r="AMU104" s="28"/>
      <c r="AMV104" s="28"/>
      <c r="AMW104" s="28"/>
      <c r="AMX104" s="28"/>
      <c r="AMY104" s="28"/>
      <c r="AMZ104" s="28"/>
      <c r="ANA104" s="28"/>
      <c r="ANB104" s="28"/>
      <c r="ANC104" s="28"/>
      <c r="AND104" s="28"/>
      <c r="ANE104" s="28"/>
      <c r="ANF104" s="28"/>
      <c r="ANG104" s="28"/>
      <c r="ANH104" s="28"/>
      <c r="ANI104" s="28"/>
      <c r="ANJ104" s="28"/>
      <c r="ANK104" s="28"/>
      <c r="ANL104" s="28"/>
      <c r="ANM104" s="28"/>
      <c r="ANN104" s="28"/>
      <c r="ANO104" s="28"/>
      <c r="ANP104" s="28"/>
      <c r="ANQ104" s="28"/>
      <c r="ANR104" s="28"/>
      <c r="ANS104" s="28"/>
      <c r="ANT104" s="28"/>
      <c r="ANU104" s="28"/>
      <c r="ANV104" s="28"/>
      <c r="ANW104" s="28"/>
      <c r="ANX104" s="28"/>
      <c r="ANY104" s="28"/>
      <c r="ANZ104" s="28"/>
      <c r="AOA104" s="28"/>
      <c r="AOB104" s="28"/>
      <c r="AOC104" s="28"/>
      <c r="AOD104" s="28"/>
      <c r="AOE104" s="28"/>
      <c r="AOF104" s="28"/>
      <c r="AOG104" s="28"/>
      <c r="AOH104" s="28"/>
      <c r="AOI104" s="28"/>
      <c r="AOJ104" s="28"/>
      <c r="AOK104" s="28"/>
      <c r="AOL104" s="28"/>
      <c r="AOM104" s="28"/>
      <c r="AON104" s="28"/>
      <c r="AOO104" s="28"/>
      <c r="AOP104" s="28"/>
      <c r="AOQ104" s="28"/>
      <c r="AOR104" s="28"/>
    </row>
    <row r="105" spans="1:1084" s="2" customFormat="1" ht="30" customHeight="1" x14ac:dyDescent="0.25">
      <c r="A105" s="40">
        <v>97</v>
      </c>
      <c r="B105" s="25" t="s">
        <v>150</v>
      </c>
      <c r="C105" s="40" t="s">
        <v>278</v>
      </c>
      <c r="D105" s="25" t="s">
        <v>69</v>
      </c>
      <c r="E105" s="25" t="s">
        <v>1</v>
      </c>
      <c r="F105" s="40" t="s">
        <v>261</v>
      </c>
      <c r="G105" s="62" t="s">
        <v>262</v>
      </c>
      <c r="H105" s="62" t="s">
        <v>262</v>
      </c>
      <c r="I105" s="42">
        <v>50000</v>
      </c>
      <c r="J105" s="45">
        <v>1854</v>
      </c>
      <c r="K105" s="42">
        <v>25</v>
      </c>
      <c r="L105" s="45">
        <f t="shared" si="17"/>
        <v>1435</v>
      </c>
      <c r="M105" s="42">
        <f t="shared" si="88"/>
        <v>3549.9999999999995</v>
      </c>
      <c r="N105" s="42">
        <f t="shared" si="89"/>
        <v>550</v>
      </c>
      <c r="O105" s="45">
        <f t="shared" si="90"/>
        <v>1520</v>
      </c>
      <c r="P105" s="42">
        <f t="shared" si="91"/>
        <v>3545.0000000000005</v>
      </c>
      <c r="Q105" s="42">
        <f t="shared" si="92"/>
        <v>2955</v>
      </c>
      <c r="R105" s="42">
        <f t="shared" si="93"/>
        <v>4834</v>
      </c>
      <c r="S105" s="42">
        <f t="shared" si="94"/>
        <v>7645</v>
      </c>
      <c r="T105" s="42">
        <f t="shared" si="95"/>
        <v>45166</v>
      </c>
      <c r="U105" s="46" t="s">
        <v>349</v>
      </c>
      <c r="V105" s="27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  <c r="QR105" s="28"/>
      <c r="QS105" s="28"/>
      <c r="QT105" s="28"/>
      <c r="QU105" s="28"/>
      <c r="QV105" s="28"/>
      <c r="QW105" s="28"/>
      <c r="QX105" s="28"/>
      <c r="QY105" s="28"/>
      <c r="QZ105" s="28"/>
      <c r="RA105" s="28"/>
      <c r="RB105" s="28"/>
      <c r="RC105" s="28"/>
      <c r="RD105" s="28"/>
      <c r="RE105" s="28"/>
      <c r="RF105" s="28"/>
      <c r="RG105" s="28"/>
      <c r="RH105" s="28"/>
      <c r="RI105" s="28"/>
      <c r="RJ105" s="28"/>
      <c r="RK105" s="28"/>
      <c r="RL105" s="28"/>
      <c r="RM105" s="28"/>
      <c r="RN105" s="28"/>
      <c r="RO105" s="28"/>
      <c r="RP105" s="28"/>
      <c r="RQ105" s="28"/>
      <c r="RR105" s="28"/>
      <c r="RS105" s="28"/>
      <c r="RT105" s="28"/>
      <c r="RU105" s="28"/>
      <c r="RV105" s="28"/>
      <c r="RW105" s="28"/>
      <c r="RX105" s="28"/>
      <c r="RY105" s="28"/>
      <c r="RZ105" s="28"/>
      <c r="SA105" s="28"/>
      <c r="SB105" s="28"/>
      <c r="SC105" s="28"/>
      <c r="SD105" s="28"/>
      <c r="SE105" s="28"/>
      <c r="SF105" s="28"/>
      <c r="SG105" s="28"/>
      <c r="SH105" s="28"/>
      <c r="SI105" s="28"/>
      <c r="SJ105" s="28"/>
      <c r="SK105" s="28"/>
      <c r="SL105" s="28"/>
      <c r="SM105" s="28"/>
      <c r="SN105" s="28"/>
      <c r="SO105" s="28"/>
      <c r="SP105" s="28"/>
      <c r="SQ105" s="28"/>
      <c r="SR105" s="28"/>
      <c r="SS105" s="28"/>
      <c r="ST105" s="28"/>
      <c r="SU105" s="28"/>
      <c r="SV105" s="28"/>
      <c r="SW105" s="28"/>
      <c r="SX105" s="28"/>
      <c r="SY105" s="28"/>
      <c r="SZ105" s="28"/>
      <c r="TA105" s="28"/>
      <c r="TB105" s="28"/>
      <c r="TC105" s="28"/>
      <c r="TD105" s="28"/>
      <c r="TE105" s="28"/>
      <c r="TF105" s="28"/>
      <c r="TG105" s="28"/>
      <c r="TH105" s="28"/>
      <c r="TI105" s="28"/>
      <c r="TJ105" s="28"/>
      <c r="TK105" s="28"/>
      <c r="TL105" s="28"/>
      <c r="TM105" s="28"/>
      <c r="TN105" s="28"/>
      <c r="TO105" s="28"/>
      <c r="TP105" s="28"/>
      <c r="TQ105" s="28"/>
      <c r="TR105" s="28"/>
      <c r="TS105" s="28"/>
      <c r="TT105" s="28"/>
      <c r="TU105" s="28"/>
      <c r="TV105" s="28"/>
      <c r="TW105" s="28"/>
      <c r="TX105" s="28"/>
      <c r="TY105" s="28"/>
      <c r="TZ105" s="28"/>
      <c r="UA105" s="28"/>
      <c r="UB105" s="28"/>
      <c r="UC105" s="28"/>
      <c r="UD105" s="28"/>
      <c r="UE105" s="28"/>
      <c r="UF105" s="28"/>
      <c r="UG105" s="28"/>
      <c r="UH105" s="28"/>
      <c r="UI105" s="28"/>
      <c r="UJ105" s="28"/>
      <c r="UK105" s="28"/>
      <c r="UL105" s="28"/>
      <c r="UM105" s="28"/>
      <c r="UN105" s="28"/>
      <c r="UO105" s="28"/>
      <c r="UP105" s="28"/>
      <c r="UQ105" s="28"/>
      <c r="UR105" s="28"/>
      <c r="US105" s="28"/>
      <c r="UT105" s="28"/>
      <c r="UU105" s="28"/>
      <c r="UV105" s="28"/>
      <c r="UW105" s="28"/>
      <c r="UX105" s="28"/>
      <c r="UY105" s="28"/>
      <c r="UZ105" s="28"/>
      <c r="VA105" s="28"/>
      <c r="VB105" s="28"/>
      <c r="VC105" s="28"/>
      <c r="VD105" s="28"/>
      <c r="VE105" s="28"/>
      <c r="VF105" s="28"/>
      <c r="VG105" s="28"/>
      <c r="VH105" s="28"/>
      <c r="VI105" s="28"/>
      <c r="VJ105" s="28"/>
      <c r="VK105" s="28"/>
      <c r="VL105" s="28"/>
      <c r="VM105" s="28"/>
      <c r="VN105" s="28"/>
      <c r="VO105" s="28"/>
      <c r="VP105" s="28"/>
      <c r="VQ105" s="28"/>
      <c r="VR105" s="28"/>
      <c r="VS105" s="28"/>
      <c r="VT105" s="28"/>
      <c r="VU105" s="28"/>
      <c r="VV105" s="28"/>
      <c r="VW105" s="28"/>
      <c r="VX105" s="28"/>
      <c r="VY105" s="28"/>
      <c r="VZ105" s="28"/>
      <c r="WA105" s="28"/>
      <c r="WB105" s="28"/>
      <c r="WC105" s="28"/>
      <c r="WD105" s="28"/>
      <c r="WE105" s="28"/>
      <c r="WF105" s="28"/>
      <c r="WG105" s="28"/>
      <c r="WH105" s="28"/>
      <c r="WI105" s="28"/>
      <c r="WJ105" s="28"/>
      <c r="WK105" s="28"/>
      <c r="WL105" s="28"/>
      <c r="WM105" s="28"/>
      <c r="WN105" s="28"/>
      <c r="WO105" s="28"/>
      <c r="WP105" s="28"/>
      <c r="WQ105" s="28"/>
      <c r="WR105" s="28"/>
      <c r="WS105" s="28"/>
      <c r="WT105" s="28"/>
      <c r="WU105" s="28"/>
      <c r="WV105" s="28"/>
      <c r="WW105" s="28"/>
      <c r="WX105" s="28"/>
      <c r="WY105" s="28"/>
      <c r="WZ105" s="28"/>
      <c r="XA105" s="28"/>
      <c r="XB105" s="28"/>
      <c r="XC105" s="28"/>
      <c r="XD105" s="28"/>
      <c r="XE105" s="28"/>
      <c r="XF105" s="28"/>
      <c r="XG105" s="28"/>
      <c r="XH105" s="28"/>
      <c r="XI105" s="28"/>
      <c r="XJ105" s="28"/>
      <c r="XK105" s="28"/>
      <c r="XL105" s="28"/>
      <c r="XM105" s="28"/>
      <c r="XN105" s="28"/>
      <c r="XO105" s="28"/>
      <c r="XP105" s="28"/>
      <c r="XQ105" s="28"/>
      <c r="XR105" s="28"/>
      <c r="XS105" s="28"/>
      <c r="XT105" s="28"/>
      <c r="XU105" s="28"/>
      <c r="XV105" s="28"/>
      <c r="XW105" s="28"/>
      <c r="XX105" s="28"/>
      <c r="XY105" s="28"/>
      <c r="XZ105" s="28"/>
      <c r="YA105" s="28"/>
      <c r="YB105" s="28"/>
      <c r="YC105" s="28"/>
      <c r="YD105" s="28"/>
      <c r="YE105" s="28"/>
      <c r="YF105" s="28"/>
      <c r="YG105" s="28"/>
      <c r="YH105" s="28"/>
      <c r="YI105" s="28"/>
      <c r="YJ105" s="28"/>
      <c r="YK105" s="28"/>
      <c r="YL105" s="28"/>
      <c r="YM105" s="28"/>
      <c r="YN105" s="28"/>
      <c r="YO105" s="28"/>
      <c r="YP105" s="28"/>
      <c r="YQ105" s="28"/>
      <c r="YR105" s="28"/>
      <c r="YS105" s="28"/>
      <c r="YT105" s="28"/>
      <c r="YU105" s="28"/>
      <c r="YV105" s="28"/>
      <c r="YW105" s="28"/>
      <c r="YX105" s="28"/>
      <c r="YY105" s="28"/>
      <c r="YZ105" s="28"/>
      <c r="ZA105" s="28"/>
      <c r="ZB105" s="28"/>
      <c r="ZC105" s="28"/>
      <c r="ZD105" s="28"/>
      <c r="ZE105" s="28"/>
      <c r="ZF105" s="28"/>
      <c r="ZG105" s="28"/>
      <c r="ZH105" s="28"/>
      <c r="ZI105" s="28"/>
      <c r="ZJ105" s="28"/>
      <c r="ZK105" s="28"/>
      <c r="ZL105" s="28"/>
      <c r="ZM105" s="28"/>
      <c r="ZN105" s="28"/>
      <c r="ZO105" s="28"/>
      <c r="ZP105" s="28"/>
      <c r="ZQ105" s="28"/>
      <c r="ZR105" s="28"/>
      <c r="ZS105" s="28"/>
      <c r="ZT105" s="28"/>
      <c r="ZU105" s="28"/>
      <c r="ZV105" s="28"/>
      <c r="ZW105" s="28"/>
      <c r="ZX105" s="28"/>
      <c r="ZY105" s="28"/>
      <c r="ZZ105" s="28"/>
      <c r="AAA105" s="28"/>
      <c r="AAB105" s="28"/>
      <c r="AAC105" s="28"/>
      <c r="AAD105" s="28"/>
      <c r="AAE105" s="28"/>
      <c r="AAF105" s="28"/>
      <c r="AAG105" s="28"/>
      <c r="AAH105" s="28"/>
      <c r="AAI105" s="28"/>
      <c r="AAJ105" s="28"/>
      <c r="AAK105" s="28"/>
      <c r="AAL105" s="28"/>
      <c r="AAM105" s="28"/>
      <c r="AAN105" s="28"/>
      <c r="AAO105" s="28"/>
      <c r="AAP105" s="28"/>
      <c r="AAQ105" s="28"/>
      <c r="AAR105" s="28"/>
      <c r="AAS105" s="28"/>
      <c r="AAT105" s="28"/>
      <c r="AAU105" s="28"/>
      <c r="AAV105" s="28"/>
      <c r="AAW105" s="28"/>
      <c r="AAX105" s="28"/>
      <c r="AAY105" s="28"/>
      <c r="AAZ105" s="28"/>
      <c r="ABA105" s="28"/>
      <c r="ABB105" s="28"/>
      <c r="ABC105" s="28"/>
      <c r="ABD105" s="28"/>
      <c r="ABE105" s="28"/>
      <c r="ABF105" s="28"/>
      <c r="ABG105" s="28"/>
      <c r="ABH105" s="28"/>
      <c r="ABI105" s="28"/>
      <c r="ABJ105" s="28"/>
      <c r="ABK105" s="28"/>
      <c r="ABL105" s="28"/>
      <c r="ABM105" s="28"/>
      <c r="ABN105" s="28"/>
      <c r="ABO105" s="28"/>
      <c r="ABP105" s="28"/>
      <c r="ABQ105" s="28"/>
      <c r="ABR105" s="28"/>
      <c r="ABS105" s="28"/>
      <c r="ABT105" s="28"/>
      <c r="ABU105" s="28"/>
      <c r="ABV105" s="28"/>
      <c r="ABW105" s="28"/>
      <c r="ABX105" s="28"/>
      <c r="ABY105" s="28"/>
      <c r="ABZ105" s="28"/>
      <c r="ACA105" s="28"/>
      <c r="ACB105" s="28"/>
      <c r="ACC105" s="28"/>
      <c r="ACD105" s="28"/>
      <c r="ACE105" s="28"/>
      <c r="ACF105" s="28"/>
      <c r="ACG105" s="28"/>
      <c r="ACH105" s="28"/>
      <c r="ACI105" s="28"/>
      <c r="ACJ105" s="28"/>
      <c r="ACK105" s="28"/>
      <c r="ACL105" s="28"/>
      <c r="ACM105" s="28"/>
      <c r="ACN105" s="28"/>
      <c r="ACO105" s="28"/>
      <c r="ACP105" s="28"/>
      <c r="ACQ105" s="28"/>
      <c r="ACR105" s="28"/>
      <c r="ACS105" s="28"/>
      <c r="ACT105" s="28"/>
      <c r="ACU105" s="28"/>
      <c r="ACV105" s="28"/>
      <c r="ACW105" s="28"/>
      <c r="ACX105" s="28"/>
      <c r="ACY105" s="28"/>
      <c r="ACZ105" s="28"/>
      <c r="ADA105" s="28"/>
      <c r="ADB105" s="28"/>
      <c r="ADC105" s="28"/>
      <c r="ADD105" s="28"/>
      <c r="ADE105" s="28"/>
      <c r="ADF105" s="28"/>
      <c r="ADG105" s="28"/>
      <c r="ADH105" s="28"/>
      <c r="ADI105" s="28"/>
      <c r="ADJ105" s="28"/>
      <c r="ADK105" s="28"/>
      <c r="ADL105" s="28"/>
      <c r="ADM105" s="28"/>
      <c r="ADN105" s="28"/>
      <c r="ADO105" s="28"/>
      <c r="ADP105" s="28"/>
      <c r="ADQ105" s="28"/>
      <c r="ADR105" s="28"/>
      <c r="ADS105" s="28"/>
      <c r="ADT105" s="28"/>
      <c r="ADU105" s="28"/>
      <c r="ADV105" s="28"/>
      <c r="ADW105" s="28"/>
      <c r="ADX105" s="28"/>
      <c r="ADY105" s="28"/>
      <c r="ADZ105" s="28"/>
      <c r="AEA105" s="28"/>
      <c r="AEB105" s="28"/>
      <c r="AEC105" s="28"/>
      <c r="AED105" s="28"/>
      <c r="AEE105" s="28"/>
      <c r="AEF105" s="28"/>
      <c r="AEG105" s="28"/>
      <c r="AEH105" s="28"/>
      <c r="AEI105" s="28"/>
      <c r="AEJ105" s="28"/>
      <c r="AEK105" s="28"/>
      <c r="AEL105" s="28"/>
      <c r="AEM105" s="28"/>
      <c r="AEN105" s="28"/>
      <c r="AEO105" s="28"/>
      <c r="AEP105" s="28"/>
      <c r="AEQ105" s="28"/>
      <c r="AER105" s="28"/>
      <c r="AES105" s="28"/>
      <c r="AET105" s="28"/>
      <c r="AEU105" s="28"/>
      <c r="AEV105" s="28"/>
      <c r="AEW105" s="28"/>
      <c r="AEX105" s="28"/>
      <c r="AEY105" s="28"/>
      <c r="AEZ105" s="28"/>
      <c r="AFA105" s="28"/>
      <c r="AFB105" s="28"/>
      <c r="AFC105" s="28"/>
      <c r="AFD105" s="28"/>
      <c r="AFE105" s="28"/>
      <c r="AFF105" s="28"/>
      <c r="AFG105" s="28"/>
      <c r="AFH105" s="28"/>
      <c r="AFI105" s="28"/>
      <c r="AFJ105" s="28"/>
      <c r="AFK105" s="28"/>
      <c r="AFL105" s="28"/>
      <c r="AFM105" s="28"/>
      <c r="AFN105" s="28"/>
      <c r="AFO105" s="28"/>
      <c r="AFP105" s="28"/>
      <c r="AFQ105" s="28"/>
      <c r="AFR105" s="28"/>
      <c r="AFS105" s="28"/>
      <c r="AFT105" s="28"/>
      <c r="AFU105" s="28"/>
      <c r="AFV105" s="28"/>
      <c r="AFW105" s="28"/>
      <c r="AFX105" s="28"/>
      <c r="AFY105" s="28"/>
      <c r="AFZ105" s="28"/>
      <c r="AGA105" s="28"/>
      <c r="AGB105" s="28"/>
      <c r="AGC105" s="28"/>
      <c r="AGD105" s="28"/>
      <c r="AGE105" s="28"/>
      <c r="AGF105" s="28"/>
      <c r="AGG105" s="28"/>
      <c r="AGH105" s="28"/>
      <c r="AGI105" s="28"/>
      <c r="AGJ105" s="28"/>
      <c r="AGK105" s="28"/>
      <c r="AGL105" s="28"/>
      <c r="AGM105" s="28"/>
      <c r="AGN105" s="28"/>
      <c r="AGO105" s="28"/>
      <c r="AGP105" s="28"/>
      <c r="AGQ105" s="28"/>
      <c r="AGR105" s="28"/>
      <c r="AGS105" s="28"/>
      <c r="AGT105" s="28"/>
      <c r="AGU105" s="28"/>
      <c r="AGV105" s="28"/>
      <c r="AGW105" s="28"/>
      <c r="AGX105" s="28"/>
      <c r="AGY105" s="28"/>
      <c r="AGZ105" s="28"/>
      <c r="AHA105" s="28"/>
      <c r="AHB105" s="28"/>
      <c r="AHC105" s="28"/>
      <c r="AHD105" s="28"/>
      <c r="AHE105" s="28"/>
      <c r="AHF105" s="28"/>
      <c r="AHG105" s="28"/>
      <c r="AHH105" s="28"/>
      <c r="AHI105" s="28"/>
      <c r="AHJ105" s="28"/>
      <c r="AHK105" s="28"/>
      <c r="AHL105" s="28"/>
      <c r="AHM105" s="28"/>
      <c r="AHN105" s="28"/>
      <c r="AHO105" s="28"/>
      <c r="AHP105" s="28"/>
      <c r="AHQ105" s="28"/>
      <c r="AHR105" s="28"/>
      <c r="AHS105" s="28"/>
      <c r="AHT105" s="28"/>
      <c r="AHU105" s="28"/>
      <c r="AHV105" s="28"/>
      <c r="AHW105" s="28"/>
      <c r="AHX105" s="28"/>
      <c r="AHY105" s="28"/>
      <c r="AHZ105" s="28"/>
      <c r="AIA105" s="28"/>
      <c r="AIB105" s="28"/>
      <c r="AIC105" s="28"/>
      <c r="AID105" s="28"/>
      <c r="AIE105" s="28"/>
      <c r="AIF105" s="28"/>
      <c r="AIG105" s="28"/>
      <c r="AIH105" s="28"/>
      <c r="AII105" s="28"/>
      <c r="AIJ105" s="28"/>
      <c r="AIK105" s="28"/>
      <c r="AIL105" s="28"/>
      <c r="AIM105" s="28"/>
      <c r="AIN105" s="28"/>
      <c r="AIO105" s="28"/>
      <c r="AIP105" s="28"/>
      <c r="AIQ105" s="28"/>
      <c r="AIR105" s="28"/>
      <c r="AIS105" s="28"/>
      <c r="AIT105" s="28"/>
      <c r="AIU105" s="28"/>
      <c r="AIV105" s="28"/>
      <c r="AIW105" s="28"/>
      <c r="AIX105" s="28"/>
      <c r="AIY105" s="28"/>
      <c r="AIZ105" s="28"/>
      <c r="AJA105" s="28"/>
      <c r="AJB105" s="28"/>
      <c r="AJC105" s="28"/>
      <c r="AJD105" s="28"/>
      <c r="AJE105" s="28"/>
      <c r="AJF105" s="28"/>
      <c r="AJG105" s="28"/>
      <c r="AJH105" s="28"/>
      <c r="AJI105" s="28"/>
      <c r="AJJ105" s="28"/>
      <c r="AJK105" s="28"/>
      <c r="AJL105" s="28"/>
      <c r="AJM105" s="28"/>
      <c r="AJN105" s="28"/>
      <c r="AJO105" s="28"/>
      <c r="AJP105" s="28"/>
      <c r="AJQ105" s="28"/>
      <c r="AJR105" s="28"/>
      <c r="AJS105" s="28"/>
      <c r="AJT105" s="28"/>
      <c r="AJU105" s="28"/>
      <c r="AJV105" s="28"/>
      <c r="AJW105" s="28"/>
      <c r="AJX105" s="28"/>
      <c r="AJY105" s="28"/>
      <c r="AJZ105" s="28"/>
      <c r="AKA105" s="28"/>
      <c r="AKB105" s="28"/>
      <c r="AKC105" s="28"/>
      <c r="AKD105" s="28"/>
      <c r="AKE105" s="28"/>
      <c r="AKF105" s="28"/>
      <c r="AKG105" s="28"/>
      <c r="AKH105" s="28"/>
      <c r="AKI105" s="28"/>
      <c r="AKJ105" s="28"/>
      <c r="AKK105" s="28"/>
      <c r="AKL105" s="28"/>
      <c r="AKM105" s="28"/>
      <c r="AKN105" s="28"/>
      <c r="AKO105" s="28"/>
      <c r="AKP105" s="28"/>
      <c r="AKQ105" s="28"/>
      <c r="AKR105" s="28"/>
      <c r="AKS105" s="28"/>
      <c r="AKT105" s="28"/>
      <c r="AKU105" s="28"/>
      <c r="AKV105" s="28"/>
      <c r="AKW105" s="28"/>
      <c r="AKX105" s="28"/>
      <c r="AKY105" s="28"/>
      <c r="AKZ105" s="28"/>
      <c r="ALA105" s="28"/>
      <c r="ALB105" s="28"/>
      <c r="ALC105" s="28"/>
      <c r="ALD105" s="28"/>
      <c r="ALE105" s="28"/>
      <c r="ALF105" s="28"/>
      <c r="ALG105" s="28"/>
      <c r="ALH105" s="28"/>
      <c r="ALI105" s="28"/>
      <c r="ALJ105" s="28"/>
      <c r="ALK105" s="28"/>
      <c r="ALL105" s="28"/>
      <c r="ALM105" s="28"/>
      <c r="ALN105" s="28"/>
      <c r="ALO105" s="28"/>
      <c r="ALP105" s="28"/>
      <c r="ALQ105" s="28"/>
      <c r="ALR105" s="28"/>
      <c r="ALS105" s="28"/>
      <c r="ALT105" s="28"/>
      <c r="ALU105" s="28"/>
      <c r="ALV105" s="28"/>
      <c r="ALW105" s="28"/>
      <c r="ALX105" s="28"/>
      <c r="ALY105" s="28"/>
      <c r="ALZ105" s="28"/>
      <c r="AMA105" s="28"/>
      <c r="AMB105" s="28"/>
      <c r="AMC105" s="28"/>
      <c r="AMD105" s="28"/>
      <c r="AME105" s="28"/>
      <c r="AMF105" s="28"/>
      <c r="AMG105" s="28"/>
      <c r="AMH105" s="28"/>
      <c r="AMI105" s="28"/>
      <c r="AMJ105" s="28"/>
      <c r="AMK105" s="28"/>
      <c r="AML105" s="28"/>
      <c r="AMM105" s="28"/>
      <c r="AMN105" s="28"/>
      <c r="AMO105" s="28"/>
      <c r="AMP105" s="28"/>
      <c r="AMQ105" s="28"/>
      <c r="AMR105" s="28"/>
      <c r="AMS105" s="28"/>
      <c r="AMT105" s="28"/>
      <c r="AMU105" s="28"/>
      <c r="AMV105" s="28"/>
      <c r="AMW105" s="28"/>
      <c r="AMX105" s="28"/>
      <c r="AMY105" s="28"/>
      <c r="AMZ105" s="28"/>
      <c r="ANA105" s="28"/>
      <c r="ANB105" s="28"/>
      <c r="ANC105" s="28"/>
      <c r="AND105" s="28"/>
      <c r="ANE105" s="28"/>
      <c r="ANF105" s="28"/>
      <c r="ANG105" s="28"/>
      <c r="ANH105" s="28"/>
      <c r="ANI105" s="28"/>
      <c r="ANJ105" s="28"/>
      <c r="ANK105" s="28"/>
      <c r="ANL105" s="28"/>
      <c r="ANM105" s="28"/>
      <c r="ANN105" s="28"/>
      <c r="ANO105" s="28"/>
      <c r="ANP105" s="28"/>
      <c r="ANQ105" s="28"/>
      <c r="ANR105" s="28"/>
      <c r="ANS105" s="28"/>
      <c r="ANT105" s="28"/>
      <c r="ANU105" s="28"/>
      <c r="ANV105" s="28"/>
      <c r="ANW105" s="28"/>
      <c r="ANX105" s="28"/>
      <c r="ANY105" s="28"/>
      <c r="ANZ105" s="28"/>
      <c r="AOA105" s="28"/>
      <c r="AOB105" s="28"/>
      <c r="AOC105" s="28"/>
      <c r="AOD105" s="28"/>
      <c r="AOE105" s="28"/>
      <c r="AOF105" s="28"/>
      <c r="AOG105" s="28"/>
      <c r="AOH105" s="28"/>
      <c r="AOI105" s="28"/>
      <c r="AOJ105" s="28"/>
      <c r="AOK105" s="28"/>
      <c r="AOL105" s="28"/>
      <c r="AOM105" s="28"/>
      <c r="AON105" s="28"/>
      <c r="AOO105" s="28"/>
      <c r="AOP105" s="28"/>
      <c r="AOQ105" s="28"/>
      <c r="AOR105" s="28"/>
    </row>
    <row r="106" spans="1:1084" s="2" customFormat="1" ht="30" customHeight="1" x14ac:dyDescent="0.25">
      <c r="A106" s="40">
        <v>98</v>
      </c>
      <c r="B106" s="25" t="s">
        <v>333</v>
      </c>
      <c r="C106" s="40" t="s">
        <v>279</v>
      </c>
      <c r="D106" s="25" t="s">
        <v>69</v>
      </c>
      <c r="E106" s="25" t="s">
        <v>71</v>
      </c>
      <c r="F106" s="40" t="s">
        <v>261</v>
      </c>
      <c r="G106" s="62" t="s">
        <v>262</v>
      </c>
      <c r="H106" s="62" t="s">
        <v>262</v>
      </c>
      <c r="I106" s="42">
        <v>45000</v>
      </c>
      <c r="J106" s="45">
        <v>1148.33</v>
      </c>
      <c r="K106" s="42">
        <v>25</v>
      </c>
      <c r="L106" s="45">
        <f t="shared" ref="L106:L200" si="96">I106*2.87%</f>
        <v>1291.5</v>
      </c>
      <c r="M106" s="42">
        <f t="shared" si="88"/>
        <v>3194.9999999999995</v>
      </c>
      <c r="N106" s="42">
        <f t="shared" si="89"/>
        <v>495.00000000000006</v>
      </c>
      <c r="O106" s="45">
        <f t="shared" si="90"/>
        <v>1368</v>
      </c>
      <c r="P106" s="42">
        <f t="shared" si="91"/>
        <v>3190.5</v>
      </c>
      <c r="Q106" s="42">
        <f t="shared" si="92"/>
        <v>2659.5</v>
      </c>
      <c r="R106" s="42">
        <f t="shared" si="93"/>
        <v>3832.83</v>
      </c>
      <c r="S106" s="42">
        <f t="shared" si="94"/>
        <v>6880.5</v>
      </c>
      <c r="T106" s="42">
        <f t="shared" si="95"/>
        <v>41167.17</v>
      </c>
      <c r="U106" s="46" t="s">
        <v>349</v>
      </c>
      <c r="V106" s="27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  <c r="QR106" s="28"/>
      <c r="QS106" s="28"/>
      <c r="QT106" s="28"/>
      <c r="QU106" s="28"/>
      <c r="QV106" s="28"/>
      <c r="QW106" s="28"/>
      <c r="QX106" s="28"/>
      <c r="QY106" s="28"/>
      <c r="QZ106" s="28"/>
      <c r="RA106" s="28"/>
      <c r="RB106" s="28"/>
      <c r="RC106" s="28"/>
      <c r="RD106" s="28"/>
      <c r="RE106" s="28"/>
      <c r="RF106" s="28"/>
      <c r="RG106" s="28"/>
      <c r="RH106" s="28"/>
      <c r="RI106" s="28"/>
      <c r="RJ106" s="28"/>
      <c r="RK106" s="28"/>
      <c r="RL106" s="28"/>
      <c r="RM106" s="28"/>
      <c r="RN106" s="28"/>
      <c r="RO106" s="28"/>
      <c r="RP106" s="28"/>
      <c r="RQ106" s="28"/>
      <c r="RR106" s="28"/>
      <c r="RS106" s="28"/>
      <c r="RT106" s="28"/>
      <c r="RU106" s="28"/>
      <c r="RV106" s="28"/>
      <c r="RW106" s="28"/>
      <c r="RX106" s="28"/>
      <c r="RY106" s="28"/>
      <c r="RZ106" s="28"/>
      <c r="SA106" s="28"/>
      <c r="SB106" s="28"/>
      <c r="SC106" s="28"/>
      <c r="SD106" s="28"/>
      <c r="SE106" s="28"/>
      <c r="SF106" s="28"/>
      <c r="SG106" s="28"/>
      <c r="SH106" s="28"/>
      <c r="SI106" s="28"/>
      <c r="SJ106" s="28"/>
      <c r="SK106" s="28"/>
      <c r="SL106" s="28"/>
      <c r="SM106" s="28"/>
      <c r="SN106" s="28"/>
      <c r="SO106" s="28"/>
      <c r="SP106" s="28"/>
      <c r="SQ106" s="28"/>
      <c r="SR106" s="28"/>
      <c r="SS106" s="28"/>
      <c r="ST106" s="28"/>
      <c r="SU106" s="28"/>
      <c r="SV106" s="28"/>
      <c r="SW106" s="28"/>
      <c r="SX106" s="28"/>
      <c r="SY106" s="28"/>
      <c r="SZ106" s="28"/>
      <c r="TA106" s="28"/>
      <c r="TB106" s="28"/>
      <c r="TC106" s="28"/>
      <c r="TD106" s="28"/>
      <c r="TE106" s="28"/>
      <c r="TF106" s="28"/>
      <c r="TG106" s="28"/>
      <c r="TH106" s="28"/>
      <c r="TI106" s="28"/>
      <c r="TJ106" s="28"/>
      <c r="TK106" s="28"/>
      <c r="TL106" s="28"/>
      <c r="TM106" s="28"/>
      <c r="TN106" s="28"/>
      <c r="TO106" s="28"/>
      <c r="TP106" s="28"/>
      <c r="TQ106" s="28"/>
      <c r="TR106" s="28"/>
      <c r="TS106" s="28"/>
      <c r="TT106" s="28"/>
      <c r="TU106" s="28"/>
      <c r="TV106" s="28"/>
      <c r="TW106" s="28"/>
      <c r="TX106" s="28"/>
      <c r="TY106" s="28"/>
      <c r="TZ106" s="28"/>
      <c r="UA106" s="28"/>
      <c r="UB106" s="28"/>
      <c r="UC106" s="28"/>
      <c r="UD106" s="28"/>
      <c r="UE106" s="28"/>
      <c r="UF106" s="28"/>
      <c r="UG106" s="28"/>
      <c r="UH106" s="28"/>
      <c r="UI106" s="28"/>
      <c r="UJ106" s="28"/>
      <c r="UK106" s="28"/>
      <c r="UL106" s="28"/>
      <c r="UM106" s="28"/>
      <c r="UN106" s="28"/>
      <c r="UO106" s="28"/>
      <c r="UP106" s="28"/>
      <c r="UQ106" s="28"/>
      <c r="UR106" s="28"/>
      <c r="US106" s="28"/>
      <c r="UT106" s="28"/>
      <c r="UU106" s="28"/>
      <c r="UV106" s="28"/>
      <c r="UW106" s="28"/>
      <c r="UX106" s="28"/>
      <c r="UY106" s="28"/>
      <c r="UZ106" s="28"/>
      <c r="VA106" s="28"/>
      <c r="VB106" s="28"/>
      <c r="VC106" s="28"/>
      <c r="VD106" s="28"/>
      <c r="VE106" s="28"/>
      <c r="VF106" s="28"/>
      <c r="VG106" s="28"/>
      <c r="VH106" s="28"/>
      <c r="VI106" s="28"/>
      <c r="VJ106" s="28"/>
      <c r="VK106" s="28"/>
      <c r="VL106" s="28"/>
      <c r="VM106" s="28"/>
      <c r="VN106" s="28"/>
      <c r="VO106" s="28"/>
      <c r="VP106" s="28"/>
      <c r="VQ106" s="28"/>
      <c r="VR106" s="28"/>
      <c r="VS106" s="28"/>
      <c r="VT106" s="28"/>
      <c r="VU106" s="28"/>
      <c r="VV106" s="28"/>
      <c r="VW106" s="28"/>
      <c r="VX106" s="28"/>
      <c r="VY106" s="28"/>
      <c r="VZ106" s="28"/>
      <c r="WA106" s="28"/>
      <c r="WB106" s="28"/>
      <c r="WC106" s="28"/>
      <c r="WD106" s="28"/>
      <c r="WE106" s="28"/>
      <c r="WF106" s="28"/>
      <c r="WG106" s="28"/>
      <c r="WH106" s="28"/>
      <c r="WI106" s="28"/>
      <c r="WJ106" s="28"/>
      <c r="WK106" s="28"/>
      <c r="WL106" s="28"/>
      <c r="WM106" s="28"/>
      <c r="WN106" s="28"/>
      <c r="WO106" s="28"/>
      <c r="WP106" s="28"/>
      <c r="WQ106" s="28"/>
      <c r="WR106" s="28"/>
      <c r="WS106" s="28"/>
      <c r="WT106" s="28"/>
      <c r="WU106" s="28"/>
      <c r="WV106" s="28"/>
      <c r="WW106" s="28"/>
      <c r="WX106" s="28"/>
      <c r="WY106" s="28"/>
      <c r="WZ106" s="28"/>
      <c r="XA106" s="28"/>
      <c r="XB106" s="28"/>
      <c r="XC106" s="28"/>
      <c r="XD106" s="28"/>
      <c r="XE106" s="28"/>
      <c r="XF106" s="28"/>
      <c r="XG106" s="28"/>
      <c r="XH106" s="28"/>
      <c r="XI106" s="28"/>
      <c r="XJ106" s="28"/>
      <c r="XK106" s="28"/>
      <c r="XL106" s="28"/>
      <c r="XM106" s="28"/>
      <c r="XN106" s="28"/>
      <c r="XO106" s="28"/>
      <c r="XP106" s="28"/>
      <c r="XQ106" s="28"/>
      <c r="XR106" s="28"/>
      <c r="XS106" s="28"/>
      <c r="XT106" s="28"/>
      <c r="XU106" s="28"/>
      <c r="XV106" s="28"/>
      <c r="XW106" s="28"/>
      <c r="XX106" s="28"/>
      <c r="XY106" s="28"/>
      <c r="XZ106" s="28"/>
      <c r="YA106" s="28"/>
      <c r="YB106" s="28"/>
      <c r="YC106" s="28"/>
      <c r="YD106" s="28"/>
      <c r="YE106" s="28"/>
      <c r="YF106" s="28"/>
      <c r="YG106" s="28"/>
      <c r="YH106" s="28"/>
      <c r="YI106" s="28"/>
      <c r="YJ106" s="28"/>
      <c r="YK106" s="28"/>
      <c r="YL106" s="28"/>
      <c r="YM106" s="28"/>
      <c r="YN106" s="28"/>
      <c r="YO106" s="28"/>
      <c r="YP106" s="28"/>
      <c r="YQ106" s="28"/>
      <c r="YR106" s="28"/>
      <c r="YS106" s="28"/>
      <c r="YT106" s="28"/>
      <c r="YU106" s="28"/>
      <c r="YV106" s="28"/>
      <c r="YW106" s="28"/>
      <c r="YX106" s="28"/>
      <c r="YY106" s="28"/>
      <c r="YZ106" s="28"/>
      <c r="ZA106" s="28"/>
      <c r="ZB106" s="28"/>
      <c r="ZC106" s="28"/>
      <c r="ZD106" s="28"/>
      <c r="ZE106" s="28"/>
      <c r="ZF106" s="28"/>
      <c r="ZG106" s="28"/>
      <c r="ZH106" s="28"/>
      <c r="ZI106" s="28"/>
      <c r="ZJ106" s="28"/>
      <c r="ZK106" s="28"/>
      <c r="ZL106" s="28"/>
      <c r="ZM106" s="28"/>
      <c r="ZN106" s="28"/>
      <c r="ZO106" s="28"/>
      <c r="ZP106" s="28"/>
      <c r="ZQ106" s="28"/>
      <c r="ZR106" s="28"/>
      <c r="ZS106" s="28"/>
      <c r="ZT106" s="28"/>
      <c r="ZU106" s="28"/>
      <c r="ZV106" s="28"/>
      <c r="ZW106" s="28"/>
      <c r="ZX106" s="28"/>
      <c r="ZY106" s="28"/>
      <c r="ZZ106" s="28"/>
      <c r="AAA106" s="28"/>
      <c r="AAB106" s="28"/>
      <c r="AAC106" s="28"/>
      <c r="AAD106" s="28"/>
      <c r="AAE106" s="28"/>
      <c r="AAF106" s="28"/>
      <c r="AAG106" s="28"/>
      <c r="AAH106" s="28"/>
      <c r="AAI106" s="28"/>
      <c r="AAJ106" s="28"/>
      <c r="AAK106" s="28"/>
      <c r="AAL106" s="28"/>
      <c r="AAM106" s="28"/>
      <c r="AAN106" s="28"/>
      <c r="AAO106" s="28"/>
      <c r="AAP106" s="28"/>
      <c r="AAQ106" s="28"/>
      <c r="AAR106" s="28"/>
      <c r="AAS106" s="28"/>
      <c r="AAT106" s="28"/>
      <c r="AAU106" s="28"/>
      <c r="AAV106" s="28"/>
      <c r="AAW106" s="28"/>
      <c r="AAX106" s="28"/>
      <c r="AAY106" s="28"/>
      <c r="AAZ106" s="28"/>
      <c r="ABA106" s="28"/>
      <c r="ABB106" s="28"/>
      <c r="ABC106" s="28"/>
      <c r="ABD106" s="28"/>
      <c r="ABE106" s="28"/>
      <c r="ABF106" s="28"/>
      <c r="ABG106" s="28"/>
      <c r="ABH106" s="28"/>
      <c r="ABI106" s="28"/>
      <c r="ABJ106" s="28"/>
      <c r="ABK106" s="28"/>
      <c r="ABL106" s="28"/>
      <c r="ABM106" s="28"/>
      <c r="ABN106" s="28"/>
      <c r="ABO106" s="28"/>
      <c r="ABP106" s="28"/>
      <c r="ABQ106" s="28"/>
      <c r="ABR106" s="28"/>
      <c r="ABS106" s="28"/>
      <c r="ABT106" s="28"/>
      <c r="ABU106" s="28"/>
      <c r="ABV106" s="28"/>
      <c r="ABW106" s="28"/>
      <c r="ABX106" s="28"/>
      <c r="ABY106" s="28"/>
      <c r="ABZ106" s="28"/>
      <c r="ACA106" s="28"/>
      <c r="ACB106" s="28"/>
      <c r="ACC106" s="28"/>
      <c r="ACD106" s="28"/>
      <c r="ACE106" s="28"/>
      <c r="ACF106" s="28"/>
      <c r="ACG106" s="28"/>
      <c r="ACH106" s="28"/>
      <c r="ACI106" s="28"/>
      <c r="ACJ106" s="28"/>
      <c r="ACK106" s="28"/>
      <c r="ACL106" s="28"/>
      <c r="ACM106" s="28"/>
      <c r="ACN106" s="28"/>
      <c r="ACO106" s="28"/>
      <c r="ACP106" s="28"/>
      <c r="ACQ106" s="28"/>
      <c r="ACR106" s="28"/>
      <c r="ACS106" s="28"/>
      <c r="ACT106" s="28"/>
      <c r="ACU106" s="28"/>
      <c r="ACV106" s="28"/>
      <c r="ACW106" s="28"/>
      <c r="ACX106" s="28"/>
      <c r="ACY106" s="28"/>
      <c r="ACZ106" s="28"/>
      <c r="ADA106" s="28"/>
      <c r="ADB106" s="28"/>
      <c r="ADC106" s="28"/>
      <c r="ADD106" s="28"/>
      <c r="ADE106" s="28"/>
      <c r="ADF106" s="28"/>
      <c r="ADG106" s="28"/>
      <c r="ADH106" s="28"/>
      <c r="ADI106" s="28"/>
      <c r="ADJ106" s="28"/>
      <c r="ADK106" s="28"/>
      <c r="ADL106" s="28"/>
      <c r="ADM106" s="28"/>
      <c r="ADN106" s="28"/>
      <c r="ADO106" s="28"/>
      <c r="ADP106" s="28"/>
      <c r="ADQ106" s="28"/>
      <c r="ADR106" s="28"/>
      <c r="ADS106" s="28"/>
      <c r="ADT106" s="28"/>
      <c r="ADU106" s="28"/>
      <c r="ADV106" s="28"/>
      <c r="ADW106" s="28"/>
      <c r="ADX106" s="28"/>
      <c r="ADY106" s="28"/>
      <c r="ADZ106" s="28"/>
      <c r="AEA106" s="28"/>
      <c r="AEB106" s="28"/>
      <c r="AEC106" s="28"/>
      <c r="AED106" s="28"/>
      <c r="AEE106" s="28"/>
      <c r="AEF106" s="28"/>
      <c r="AEG106" s="28"/>
      <c r="AEH106" s="28"/>
      <c r="AEI106" s="28"/>
      <c r="AEJ106" s="28"/>
      <c r="AEK106" s="28"/>
      <c r="AEL106" s="28"/>
      <c r="AEM106" s="28"/>
      <c r="AEN106" s="28"/>
      <c r="AEO106" s="28"/>
      <c r="AEP106" s="28"/>
      <c r="AEQ106" s="28"/>
      <c r="AER106" s="28"/>
      <c r="AES106" s="28"/>
      <c r="AET106" s="28"/>
      <c r="AEU106" s="28"/>
      <c r="AEV106" s="28"/>
      <c r="AEW106" s="28"/>
      <c r="AEX106" s="28"/>
      <c r="AEY106" s="28"/>
      <c r="AEZ106" s="28"/>
      <c r="AFA106" s="28"/>
      <c r="AFB106" s="28"/>
      <c r="AFC106" s="28"/>
      <c r="AFD106" s="28"/>
      <c r="AFE106" s="28"/>
      <c r="AFF106" s="28"/>
      <c r="AFG106" s="28"/>
      <c r="AFH106" s="28"/>
      <c r="AFI106" s="28"/>
      <c r="AFJ106" s="28"/>
      <c r="AFK106" s="28"/>
      <c r="AFL106" s="28"/>
      <c r="AFM106" s="28"/>
      <c r="AFN106" s="28"/>
      <c r="AFO106" s="28"/>
      <c r="AFP106" s="28"/>
      <c r="AFQ106" s="28"/>
      <c r="AFR106" s="28"/>
      <c r="AFS106" s="28"/>
      <c r="AFT106" s="28"/>
      <c r="AFU106" s="28"/>
      <c r="AFV106" s="28"/>
      <c r="AFW106" s="28"/>
      <c r="AFX106" s="28"/>
      <c r="AFY106" s="28"/>
      <c r="AFZ106" s="28"/>
      <c r="AGA106" s="28"/>
      <c r="AGB106" s="28"/>
      <c r="AGC106" s="28"/>
      <c r="AGD106" s="28"/>
      <c r="AGE106" s="28"/>
      <c r="AGF106" s="28"/>
      <c r="AGG106" s="28"/>
      <c r="AGH106" s="28"/>
      <c r="AGI106" s="28"/>
      <c r="AGJ106" s="28"/>
      <c r="AGK106" s="28"/>
      <c r="AGL106" s="28"/>
      <c r="AGM106" s="28"/>
      <c r="AGN106" s="28"/>
      <c r="AGO106" s="28"/>
      <c r="AGP106" s="28"/>
      <c r="AGQ106" s="28"/>
      <c r="AGR106" s="28"/>
      <c r="AGS106" s="28"/>
      <c r="AGT106" s="28"/>
      <c r="AGU106" s="28"/>
      <c r="AGV106" s="28"/>
      <c r="AGW106" s="28"/>
      <c r="AGX106" s="28"/>
      <c r="AGY106" s="28"/>
      <c r="AGZ106" s="28"/>
      <c r="AHA106" s="28"/>
      <c r="AHB106" s="28"/>
      <c r="AHC106" s="28"/>
      <c r="AHD106" s="28"/>
      <c r="AHE106" s="28"/>
      <c r="AHF106" s="28"/>
      <c r="AHG106" s="28"/>
      <c r="AHH106" s="28"/>
      <c r="AHI106" s="28"/>
      <c r="AHJ106" s="28"/>
      <c r="AHK106" s="28"/>
      <c r="AHL106" s="28"/>
      <c r="AHM106" s="28"/>
      <c r="AHN106" s="28"/>
      <c r="AHO106" s="28"/>
      <c r="AHP106" s="28"/>
      <c r="AHQ106" s="28"/>
      <c r="AHR106" s="28"/>
      <c r="AHS106" s="28"/>
      <c r="AHT106" s="28"/>
      <c r="AHU106" s="28"/>
      <c r="AHV106" s="28"/>
      <c r="AHW106" s="28"/>
      <c r="AHX106" s="28"/>
      <c r="AHY106" s="28"/>
      <c r="AHZ106" s="28"/>
      <c r="AIA106" s="28"/>
      <c r="AIB106" s="28"/>
      <c r="AIC106" s="28"/>
      <c r="AID106" s="28"/>
      <c r="AIE106" s="28"/>
      <c r="AIF106" s="28"/>
      <c r="AIG106" s="28"/>
      <c r="AIH106" s="28"/>
      <c r="AII106" s="28"/>
      <c r="AIJ106" s="28"/>
      <c r="AIK106" s="28"/>
      <c r="AIL106" s="28"/>
      <c r="AIM106" s="28"/>
      <c r="AIN106" s="28"/>
      <c r="AIO106" s="28"/>
      <c r="AIP106" s="28"/>
      <c r="AIQ106" s="28"/>
      <c r="AIR106" s="28"/>
      <c r="AIS106" s="28"/>
      <c r="AIT106" s="28"/>
      <c r="AIU106" s="28"/>
      <c r="AIV106" s="28"/>
      <c r="AIW106" s="28"/>
      <c r="AIX106" s="28"/>
      <c r="AIY106" s="28"/>
      <c r="AIZ106" s="28"/>
      <c r="AJA106" s="28"/>
      <c r="AJB106" s="28"/>
      <c r="AJC106" s="28"/>
      <c r="AJD106" s="28"/>
      <c r="AJE106" s="28"/>
      <c r="AJF106" s="28"/>
      <c r="AJG106" s="28"/>
      <c r="AJH106" s="28"/>
      <c r="AJI106" s="28"/>
      <c r="AJJ106" s="28"/>
      <c r="AJK106" s="28"/>
      <c r="AJL106" s="28"/>
      <c r="AJM106" s="28"/>
      <c r="AJN106" s="28"/>
      <c r="AJO106" s="28"/>
      <c r="AJP106" s="28"/>
      <c r="AJQ106" s="28"/>
      <c r="AJR106" s="28"/>
      <c r="AJS106" s="28"/>
      <c r="AJT106" s="28"/>
      <c r="AJU106" s="28"/>
      <c r="AJV106" s="28"/>
      <c r="AJW106" s="28"/>
      <c r="AJX106" s="28"/>
      <c r="AJY106" s="28"/>
      <c r="AJZ106" s="28"/>
      <c r="AKA106" s="28"/>
      <c r="AKB106" s="28"/>
      <c r="AKC106" s="28"/>
      <c r="AKD106" s="28"/>
      <c r="AKE106" s="28"/>
      <c r="AKF106" s="28"/>
      <c r="AKG106" s="28"/>
      <c r="AKH106" s="28"/>
      <c r="AKI106" s="28"/>
      <c r="AKJ106" s="28"/>
      <c r="AKK106" s="28"/>
      <c r="AKL106" s="28"/>
      <c r="AKM106" s="28"/>
      <c r="AKN106" s="28"/>
      <c r="AKO106" s="28"/>
      <c r="AKP106" s="28"/>
      <c r="AKQ106" s="28"/>
      <c r="AKR106" s="28"/>
      <c r="AKS106" s="28"/>
      <c r="AKT106" s="28"/>
      <c r="AKU106" s="28"/>
      <c r="AKV106" s="28"/>
      <c r="AKW106" s="28"/>
      <c r="AKX106" s="28"/>
      <c r="AKY106" s="28"/>
      <c r="AKZ106" s="28"/>
      <c r="ALA106" s="28"/>
      <c r="ALB106" s="28"/>
      <c r="ALC106" s="28"/>
      <c r="ALD106" s="28"/>
      <c r="ALE106" s="28"/>
      <c r="ALF106" s="28"/>
      <c r="ALG106" s="28"/>
      <c r="ALH106" s="28"/>
      <c r="ALI106" s="28"/>
      <c r="ALJ106" s="28"/>
      <c r="ALK106" s="28"/>
      <c r="ALL106" s="28"/>
      <c r="ALM106" s="28"/>
      <c r="ALN106" s="28"/>
      <c r="ALO106" s="28"/>
      <c r="ALP106" s="28"/>
      <c r="ALQ106" s="28"/>
      <c r="ALR106" s="28"/>
      <c r="ALS106" s="28"/>
      <c r="ALT106" s="28"/>
      <c r="ALU106" s="28"/>
      <c r="ALV106" s="28"/>
      <c r="ALW106" s="28"/>
      <c r="ALX106" s="28"/>
      <c r="ALY106" s="28"/>
      <c r="ALZ106" s="28"/>
      <c r="AMA106" s="28"/>
      <c r="AMB106" s="28"/>
      <c r="AMC106" s="28"/>
      <c r="AMD106" s="28"/>
      <c r="AME106" s="28"/>
      <c r="AMF106" s="28"/>
      <c r="AMG106" s="28"/>
      <c r="AMH106" s="28"/>
      <c r="AMI106" s="28"/>
      <c r="AMJ106" s="28"/>
      <c r="AMK106" s="28"/>
      <c r="AML106" s="28"/>
      <c r="AMM106" s="28"/>
      <c r="AMN106" s="28"/>
      <c r="AMO106" s="28"/>
      <c r="AMP106" s="28"/>
      <c r="AMQ106" s="28"/>
      <c r="AMR106" s="28"/>
      <c r="AMS106" s="28"/>
      <c r="AMT106" s="28"/>
      <c r="AMU106" s="28"/>
      <c r="AMV106" s="28"/>
      <c r="AMW106" s="28"/>
      <c r="AMX106" s="28"/>
      <c r="AMY106" s="28"/>
      <c r="AMZ106" s="28"/>
      <c r="ANA106" s="28"/>
      <c r="ANB106" s="28"/>
      <c r="ANC106" s="28"/>
      <c r="AND106" s="28"/>
      <c r="ANE106" s="28"/>
      <c r="ANF106" s="28"/>
      <c r="ANG106" s="28"/>
      <c r="ANH106" s="28"/>
      <c r="ANI106" s="28"/>
      <c r="ANJ106" s="28"/>
      <c r="ANK106" s="28"/>
      <c r="ANL106" s="28"/>
      <c r="ANM106" s="28"/>
      <c r="ANN106" s="28"/>
      <c r="ANO106" s="28"/>
      <c r="ANP106" s="28"/>
      <c r="ANQ106" s="28"/>
      <c r="ANR106" s="28"/>
      <c r="ANS106" s="28"/>
      <c r="ANT106" s="28"/>
      <c r="ANU106" s="28"/>
      <c r="ANV106" s="28"/>
      <c r="ANW106" s="28"/>
      <c r="ANX106" s="28"/>
      <c r="ANY106" s="28"/>
      <c r="ANZ106" s="28"/>
      <c r="AOA106" s="28"/>
      <c r="AOB106" s="28"/>
      <c r="AOC106" s="28"/>
      <c r="AOD106" s="28"/>
      <c r="AOE106" s="28"/>
      <c r="AOF106" s="28"/>
      <c r="AOG106" s="28"/>
      <c r="AOH106" s="28"/>
      <c r="AOI106" s="28"/>
      <c r="AOJ106" s="28"/>
      <c r="AOK106" s="28"/>
      <c r="AOL106" s="28"/>
      <c r="AOM106" s="28"/>
      <c r="AON106" s="28"/>
      <c r="AOO106" s="28"/>
      <c r="AOP106" s="28"/>
      <c r="AOQ106" s="28"/>
      <c r="AOR106" s="28"/>
    </row>
    <row r="107" spans="1:1084" s="28" customFormat="1" ht="30" customHeight="1" x14ac:dyDescent="0.25">
      <c r="A107" s="40">
        <v>99</v>
      </c>
      <c r="B107" s="25" t="s">
        <v>178</v>
      </c>
      <c r="C107" s="40" t="s">
        <v>279</v>
      </c>
      <c r="D107" s="25" t="s">
        <v>69</v>
      </c>
      <c r="E107" s="25" t="s">
        <v>99</v>
      </c>
      <c r="F107" s="40" t="s">
        <v>261</v>
      </c>
      <c r="G107" s="62" t="s">
        <v>262</v>
      </c>
      <c r="H107" s="62" t="s">
        <v>262</v>
      </c>
      <c r="I107" s="42">
        <v>45000</v>
      </c>
      <c r="J107" s="45">
        <v>891.01</v>
      </c>
      <c r="K107" s="42">
        <v>25</v>
      </c>
      <c r="L107" s="45">
        <f>I107*2.87%</f>
        <v>1291.5</v>
      </c>
      <c r="M107" s="42">
        <f>I107*7.1%</f>
        <v>3194.9999999999995</v>
      </c>
      <c r="N107" s="42">
        <f>I107*1.1%</f>
        <v>495.00000000000006</v>
      </c>
      <c r="O107" s="45">
        <f>I107*3.04%</f>
        <v>1368</v>
      </c>
      <c r="P107" s="42">
        <f>I107*7.09%</f>
        <v>3190.5</v>
      </c>
      <c r="Q107" s="42">
        <f>+L107+O107</f>
        <v>2659.5</v>
      </c>
      <c r="R107" s="42">
        <f>SUM(J107+K107+L107+O107)</f>
        <v>3575.51</v>
      </c>
      <c r="S107" s="42">
        <f>SUM(M107+N107+P107)</f>
        <v>6880.5</v>
      </c>
      <c r="T107" s="42">
        <f>I107-R107</f>
        <v>41424.49</v>
      </c>
      <c r="U107" s="46" t="s">
        <v>349</v>
      </c>
      <c r="V107" s="27"/>
    </row>
    <row r="108" spans="1:1084" s="2" customFormat="1" ht="30" customHeight="1" x14ac:dyDescent="0.25">
      <c r="A108" s="40">
        <v>100</v>
      </c>
      <c r="B108" s="25" t="s">
        <v>376</v>
      </c>
      <c r="C108" s="40" t="s">
        <v>278</v>
      </c>
      <c r="D108" s="25" t="s">
        <v>69</v>
      </c>
      <c r="E108" s="25" t="s">
        <v>65</v>
      </c>
      <c r="F108" s="40" t="s">
        <v>261</v>
      </c>
      <c r="G108" s="62" t="s">
        <v>262</v>
      </c>
      <c r="H108" s="62" t="s">
        <v>262</v>
      </c>
      <c r="I108" s="42">
        <v>46000</v>
      </c>
      <c r="J108" s="45">
        <v>1289.46</v>
      </c>
      <c r="K108" s="42">
        <v>25</v>
      </c>
      <c r="L108" s="45">
        <f t="shared" ref="L108" si="97">I108*2.87%</f>
        <v>1320.2</v>
      </c>
      <c r="M108" s="42">
        <f t="shared" ref="M108" si="98">I108*7.1%</f>
        <v>3265.9999999999995</v>
      </c>
      <c r="N108" s="42">
        <f t="shared" ref="N108" si="99">I108*1.1%</f>
        <v>506.00000000000006</v>
      </c>
      <c r="O108" s="45">
        <f t="shared" ref="O108" si="100">I108*3.04%</f>
        <v>1398.4</v>
      </c>
      <c r="P108" s="42">
        <f t="shared" ref="P108" si="101">I108*7.09%</f>
        <v>3261.4</v>
      </c>
      <c r="Q108" s="42">
        <f t="shared" ref="Q108" si="102">+L108+O108</f>
        <v>2718.6000000000004</v>
      </c>
      <c r="R108" s="53">
        <f t="shared" ref="R108" si="103">SUM(J108+K108+L108+O108)</f>
        <v>4033.06</v>
      </c>
      <c r="S108" s="53">
        <f t="shared" ref="S108" si="104">SUM(M108+N108+P108)</f>
        <v>7033.4</v>
      </c>
      <c r="T108" s="53">
        <f t="shared" ref="T108" si="105">I108-R108</f>
        <v>41966.94</v>
      </c>
      <c r="U108" s="46" t="s">
        <v>349</v>
      </c>
      <c r="V108" s="27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  <c r="QR108" s="28"/>
      <c r="QS108" s="28"/>
      <c r="QT108" s="28"/>
      <c r="QU108" s="28"/>
      <c r="QV108" s="28"/>
      <c r="QW108" s="28"/>
      <c r="QX108" s="28"/>
      <c r="QY108" s="28"/>
      <c r="QZ108" s="28"/>
      <c r="RA108" s="28"/>
      <c r="RB108" s="28"/>
      <c r="RC108" s="28"/>
      <c r="RD108" s="28"/>
      <c r="RE108" s="28"/>
      <c r="RF108" s="28"/>
      <c r="RG108" s="28"/>
      <c r="RH108" s="28"/>
      <c r="RI108" s="28"/>
      <c r="RJ108" s="28"/>
      <c r="RK108" s="28"/>
      <c r="RL108" s="28"/>
      <c r="RM108" s="28"/>
      <c r="RN108" s="28"/>
      <c r="RO108" s="28"/>
      <c r="RP108" s="28"/>
      <c r="RQ108" s="28"/>
      <c r="RR108" s="28"/>
      <c r="RS108" s="28"/>
      <c r="RT108" s="28"/>
      <c r="RU108" s="28"/>
      <c r="RV108" s="28"/>
      <c r="RW108" s="28"/>
      <c r="RX108" s="28"/>
      <c r="RY108" s="28"/>
      <c r="RZ108" s="28"/>
      <c r="SA108" s="28"/>
      <c r="SB108" s="28"/>
      <c r="SC108" s="28"/>
      <c r="SD108" s="28"/>
      <c r="SE108" s="28"/>
      <c r="SF108" s="28"/>
      <c r="SG108" s="28"/>
      <c r="SH108" s="28"/>
      <c r="SI108" s="28"/>
      <c r="SJ108" s="28"/>
      <c r="SK108" s="28"/>
      <c r="SL108" s="28"/>
      <c r="SM108" s="28"/>
      <c r="SN108" s="28"/>
      <c r="SO108" s="28"/>
      <c r="SP108" s="28"/>
      <c r="SQ108" s="28"/>
      <c r="SR108" s="28"/>
      <c r="SS108" s="28"/>
      <c r="ST108" s="28"/>
      <c r="SU108" s="28"/>
      <c r="SV108" s="28"/>
      <c r="SW108" s="28"/>
      <c r="SX108" s="28"/>
      <c r="SY108" s="28"/>
      <c r="SZ108" s="28"/>
      <c r="TA108" s="28"/>
      <c r="TB108" s="28"/>
      <c r="TC108" s="28"/>
      <c r="TD108" s="28"/>
      <c r="TE108" s="28"/>
      <c r="TF108" s="28"/>
      <c r="TG108" s="28"/>
      <c r="TH108" s="28"/>
      <c r="TI108" s="28"/>
      <c r="TJ108" s="28"/>
      <c r="TK108" s="28"/>
      <c r="TL108" s="28"/>
      <c r="TM108" s="28"/>
      <c r="TN108" s="28"/>
      <c r="TO108" s="28"/>
      <c r="TP108" s="28"/>
      <c r="TQ108" s="28"/>
      <c r="TR108" s="28"/>
      <c r="TS108" s="28"/>
      <c r="TT108" s="28"/>
      <c r="TU108" s="28"/>
      <c r="TV108" s="28"/>
      <c r="TW108" s="28"/>
      <c r="TX108" s="28"/>
      <c r="TY108" s="28"/>
      <c r="TZ108" s="28"/>
      <c r="UA108" s="28"/>
      <c r="UB108" s="28"/>
      <c r="UC108" s="28"/>
      <c r="UD108" s="28"/>
      <c r="UE108" s="28"/>
      <c r="UF108" s="28"/>
      <c r="UG108" s="28"/>
      <c r="UH108" s="28"/>
      <c r="UI108" s="28"/>
      <c r="UJ108" s="28"/>
      <c r="UK108" s="28"/>
      <c r="UL108" s="28"/>
      <c r="UM108" s="28"/>
      <c r="UN108" s="28"/>
      <c r="UO108" s="28"/>
      <c r="UP108" s="28"/>
      <c r="UQ108" s="28"/>
      <c r="UR108" s="28"/>
      <c r="US108" s="28"/>
      <c r="UT108" s="28"/>
      <c r="UU108" s="28"/>
      <c r="UV108" s="28"/>
      <c r="UW108" s="28"/>
      <c r="UX108" s="28"/>
      <c r="UY108" s="28"/>
      <c r="UZ108" s="28"/>
      <c r="VA108" s="28"/>
      <c r="VB108" s="28"/>
      <c r="VC108" s="28"/>
      <c r="VD108" s="28"/>
      <c r="VE108" s="28"/>
      <c r="VF108" s="28"/>
      <c r="VG108" s="28"/>
      <c r="VH108" s="28"/>
      <c r="VI108" s="28"/>
      <c r="VJ108" s="28"/>
      <c r="VK108" s="28"/>
      <c r="VL108" s="28"/>
      <c r="VM108" s="28"/>
      <c r="VN108" s="28"/>
      <c r="VO108" s="28"/>
      <c r="VP108" s="28"/>
      <c r="VQ108" s="28"/>
      <c r="VR108" s="28"/>
      <c r="VS108" s="28"/>
      <c r="VT108" s="28"/>
      <c r="VU108" s="28"/>
      <c r="VV108" s="28"/>
      <c r="VW108" s="28"/>
      <c r="VX108" s="28"/>
      <c r="VY108" s="28"/>
      <c r="VZ108" s="28"/>
      <c r="WA108" s="28"/>
      <c r="WB108" s="28"/>
      <c r="WC108" s="28"/>
      <c r="WD108" s="28"/>
      <c r="WE108" s="28"/>
      <c r="WF108" s="28"/>
      <c r="WG108" s="28"/>
      <c r="WH108" s="28"/>
      <c r="WI108" s="28"/>
      <c r="WJ108" s="28"/>
      <c r="WK108" s="28"/>
      <c r="WL108" s="28"/>
      <c r="WM108" s="28"/>
      <c r="WN108" s="28"/>
      <c r="WO108" s="28"/>
      <c r="WP108" s="28"/>
      <c r="WQ108" s="28"/>
      <c r="WR108" s="28"/>
      <c r="WS108" s="28"/>
      <c r="WT108" s="28"/>
      <c r="WU108" s="28"/>
      <c r="WV108" s="28"/>
      <c r="WW108" s="28"/>
      <c r="WX108" s="28"/>
      <c r="WY108" s="28"/>
      <c r="WZ108" s="28"/>
      <c r="XA108" s="28"/>
      <c r="XB108" s="28"/>
      <c r="XC108" s="28"/>
      <c r="XD108" s="28"/>
      <c r="XE108" s="28"/>
      <c r="XF108" s="28"/>
      <c r="XG108" s="28"/>
      <c r="XH108" s="28"/>
      <c r="XI108" s="28"/>
      <c r="XJ108" s="28"/>
      <c r="XK108" s="28"/>
      <c r="XL108" s="28"/>
      <c r="XM108" s="28"/>
      <c r="XN108" s="28"/>
      <c r="XO108" s="28"/>
      <c r="XP108" s="28"/>
      <c r="XQ108" s="28"/>
      <c r="XR108" s="28"/>
      <c r="XS108" s="28"/>
      <c r="XT108" s="28"/>
      <c r="XU108" s="28"/>
      <c r="XV108" s="28"/>
      <c r="XW108" s="28"/>
      <c r="XX108" s="28"/>
      <c r="XY108" s="28"/>
      <c r="XZ108" s="28"/>
      <c r="YA108" s="28"/>
      <c r="YB108" s="28"/>
      <c r="YC108" s="28"/>
      <c r="YD108" s="28"/>
      <c r="YE108" s="28"/>
      <c r="YF108" s="28"/>
      <c r="YG108" s="28"/>
      <c r="YH108" s="28"/>
      <c r="YI108" s="28"/>
      <c r="YJ108" s="28"/>
      <c r="YK108" s="28"/>
      <c r="YL108" s="28"/>
      <c r="YM108" s="28"/>
      <c r="YN108" s="28"/>
      <c r="YO108" s="28"/>
      <c r="YP108" s="28"/>
      <c r="YQ108" s="28"/>
      <c r="YR108" s="28"/>
      <c r="YS108" s="28"/>
      <c r="YT108" s="28"/>
      <c r="YU108" s="28"/>
      <c r="YV108" s="28"/>
      <c r="YW108" s="28"/>
      <c r="YX108" s="28"/>
      <c r="YY108" s="28"/>
      <c r="YZ108" s="28"/>
      <c r="ZA108" s="28"/>
      <c r="ZB108" s="28"/>
      <c r="ZC108" s="28"/>
      <c r="ZD108" s="28"/>
      <c r="ZE108" s="28"/>
      <c r="ZF108" s="28"/>
      <c r="ZG108" s="28"/>
      <c r="ZH108" s="28"/>
      <c r="ZI108" s="28"/>
      <c r="ZJ108" s="28"/>
      <c r="ZK108" s="28"/>
      <c r="ZL108" s="28"/>
      <c r="ZM108" s="28"/>
      <c r="ZN108" s="28"/>
      <c r="ZO108" s="28"/>
      <c r="ZP108" s="28"/>
      <c r="ZQ108" s="28"/>
      <c r="ZR108" s="28"/>
      <c r="ZS108" s="28"/>
      <c r="ZT108" s="28"/>
      <c r="ZU108" s="28"/>
      <c r="ZV108" s="28"/>
      <c r="ZW108" s="28"/>
      <c r="ZX108" s="28"/>
      <c r="ZY108" s="28"/>
      <c r="ZZ108" s="28"/>
      <c r="AAA108" s="28"/>
      <c r="AAB108" s="28"/>
      <c r="AAC108" s="28"/>
      <c r="AAD108" s="28"/>
      <c r="AAE108" s="28"/>
      <c r="AAF108" s="28"/>
      <c r="AAG108" s="28"/>
      <c r="AAH108" s="28"/>
      <c r="AAI108" s="28"/>
      <c r="AAJ108" s="28"/>
      <c r="AAK108" s="28"/>
      <c r="AAL108" s="28"/>
      <c r="AAM108" s="28"/>
      <c r="AAN108" s="28"/>
      <c r="AAO108" s="28"/>
      <c r="AAP108" s="28"/>
      <c r="AAQ108" s="28"/>
      <c r="AAR108" s="28"/>
      <c r="AAS108" s="28"/>
      <c r="AAT108" s="28"/>
      <c r="AAU108" s="28"/>
      <c r="AAV108" s="28"/>
      <c r="AAW108" s="28"/>
      <c r="AAX108" s="28"/>
      <c r="AAY108" s="28"/>
      <c r="AAZ108" s="28"/>
      <c r="ABA108" s="28"/>
      <c r="ABB108" s="28"/>
      <c r="ABC108" s="28"/>
      <c r="ABD108" s="28"/>
      <c r="ABE108" s="28"/>
      <c r="ABF108" s="28"/>
      <c r="ABG108" s="28"/>
      <c r="ABH108" s="28"/>
      <c r="ABI108" s="28"/>
      <c r="ABJ108" s="28"/>
      <c r="ABK108" s="28"/>
      <c r="ABL108" s="28"/>
      <c r="ABM108" s="28"/>
      <c r="ABN108" s="28"/>
      <c r="ABO108" s="28"/>
      <c r="ABP108" s="28"/>
      <c r="ABQ108" s="28"/>
      <c r="ABR108" s="28"/>
      <c r="ABS108" s="28"/>
      <c r="ABT108" s="28"/>
      <c r="ABU108" s="28"/>
      <c r="ABV108" s="28"/>
      <c r="ABW108" s="28"/>
      <c r="ABX108" s="28"/>
      <c r="ABY108" s="28"/>
      <c r="ABZ108" s="28"/>
      <c r="ACA108" s="28"/>
      <c r="ACB108" s="28"/>
      <c r="ACC108" s="28"/>
      <c r="ACD108" s="28"/>
      <c r="ACE108" s="28"/>
      <c r="ACF108" s="28"/>
      <c r="ACG108" s="28"/>
      <c r="ACH108" s="28"/>
      <c r="ACI108" s="28"/>
      <c r="ACJ108" s="28"/>
      <c r="ACK108" s="28"/>
      <c r="ACL108" s="28"/>
      <c r="ACM108" s="28"/>
      <c r="ACN108" s="28"/>
      <c r="ACO108" s="28"/>
      <c r="ACP108" s="28"/>
      <c r="ACQ108" s="28"/>
      <c r="ACR108" s="28"/>
      <c r="ACS108" s="28"/>
      <c r="ACT108" s="28"/>
      <c r="ACU108" s="28"/>
      <c r="ACV108" s="28"/>
      <c r="ACW108" s="28"/>
      <c r="ACX108" s="28"/>
      <c r="ACY108" s="28"/>
      <c r="ACZ108" s="28"/>
      <c r="ADA108" s="28"/>
      <c r="ADB108" s="28"/>
      <c r="ADC108" s="28"/>
      <c r="ADD108" s="28"/>
      <c r="ADE108" s="28"/>
      <c r="ADF108" s="28"/>
      <c r="ADG108" s="28"/>
      <c r="ADH108" s="28"/>
      <c r="ADI108" s="28"/>
      <c r="ADJ108" s="28"/>
      <c r="ADK108" s="28"/>
      <c r="ADL108" s="28"/>
      <c r="ADM108" s="28"/>
      <c r="ADN108" s="28"/>
      <c r="ADO108" s="28"/>
      <c r="ADP108" s="28"/>
      <c r="ADQ108" s="28"/>
      <c r="ADR108" s="28"/>
      <c r="ADS108" s="28"/>
      <c r="ADT108" s="28"/>
      <c r="ADU108" s="28"/>
      <c r="ADV108" s="28"/>
      <c r="ADW108" s="28"/>
      <c r="ADX108" s="28"/>
      <c r="ADY108" s="28"/>
      <c r="ADZ108" s="28"/>
      <c r="AEA108" s="28"/>
      <c r="AEB108" s="28"/>
      <c r="AEC108" s="28"/>
      <c r="AED108" s="28"/>
      <c r="AEE108" s="28"/>
      <c r="AEF108" s="28"/>
      <c r="AEG108" s="28"/>
      <c r="AEH108" s="28"/>
      <c r="AEI108" s="28"/>
      <c r="AEJ108" s="28"/>
      <c r="AEK108" s="28"/>
      <c r="AEL108" s="28"/>
      <c r="AEM108" s="28"/>
      <c r="AEN108" s="28"/>
      <c r="AEO108" s="28"/>
      <c r="AEP108" s="28"/>
      <c r="AEQ108" s="28"/>
      <c r="AER108" s="28"/>
      <c r="AES108" s="28"/>
      <c r="AET108" s="28"/>
      <c r="AEU108" s="28"/>
      <c r="AEV108" s="28"/>
      <c r="AEW108" s="28"/>
      <c r="AEX108" s="28"/>
      <c r="AEY108" s="28"/>
      <c r="AEZ108" s="28"/>
      <c r="AFA108" s="28"/>
      <c r="AFB108" s="28"/>
      <c r="AFC108" s="28"/>
      <c r="AFD108" s="28"/>
      <c r="AFE108" s="28"/>
      <c r="AFF108" s="28"/>
      <c r="AFG108" s="28"/>
      <c r="AFH108" s="28"/>
      <c r="AFI108" s="28"/>
      <c r="AFJ108" s="28"/>
      <c r="AFK108" s="28"/>
      <c r="AFL108" s="28"/>
      <c r="AFM108" s="28"/>
      <c r="AFN108" s="28"/>
      <c r="AFO108" s="28"/>
      <c r="AFP108" s="28"/>
      <c r="AFQ108" s="28"/>
      <c r="AFR108" s="28"/>
      <c r="AFS108" s="28"/>
      <c r="AFT108" s="28"/>
      <c r="AFU108" s="28"/>
      <c r="AFV108" s="28"/>
      <c r="AFW108" s="28"/>
      <c r="AFX108" s="28"/>
      <c r="AFY108" s="28"/>
      <c r="AFZ108" s="28"/>
      <c r="AGA108" s="28"/>
      <c r="AGB108" s="28"/>
      <c r="AGC108" s="28"/>
      <c r="AGD108" s="28"/>
      <c r="AGE108" s="28"/>
      <c r="AGF108" s="28"/>
      <c r="AGG108" s="28"/>
      <c r="AGH108" s="28"/>
      <c r="AGI108" s="28"/>
      <c r="AGJ108" s="28"/>
      <c r="AGK108" s="28"/>
      <c r="AGL108" s="28"/>
      <c r="AGM108" s="28"/>
      <c r="AGN108" s="28"/>
      <c r="AGO108" s="28"/>
      <c r="AGP108" s="28"/>
      <c r="AGQ108" s="28"/>
      <c r="AGR108" s="28"/>
      <c r="AGS108" s="28"/>
      <c r="AGT108" s="28"/>
      <c r="AGU108" s="28"/>
      <c r="AGV108" s="28"/>
      <c r="AGW108" s="28"/>
      <c r="AGX108" s="28"/>
      <c r="AGY108" s="28"/>
      <c r="AGZ108" s="28"/>
      <c r="AHA108" s="28"/>
      <c r="AHB108" s="28"/>
      <c r="AHC108" s="28"/>
      <c r="AHD108" s="28"/>
      <c r="AHE108" s="28"/>
      <c r="AHF108" s="28"/>
      <c r="AHG108" s="28"/>
      <c r="AHH108" s="28"/>
      <c r="AHI108" s="28"/>
      <c r="AHJ108" s="28"/>
      <c r="AHK108" s="28"/>
      <c r="AHL108" s="28"/>
      <c r="AHM108" s="28"/>
      <c r="AHN108" s="28"/>
      <c r="AHO108" s="28"/>
      <c r="AHP108" s="28"/>
      <c r="AHQ108" s="28"/>
      <c r="AHR108" s="28"/>
      <c r="AHS108" s="28"/>
      <c r="AHT108" s="28"/>
      <c r="AHU108" s="28"/>
      <c r="AHV108" s="28"/>
      <c r="AHW108" s="28"/>
      <c r="AHX108" s="28"/>
      <c r="AHY108" s="28"/>
      <c r="AHZ108" s="28"/>
      <c r="AIA108" s="28"/>
      <c r="AIB108" s="28"/>
      <c r="AIC108" s="28"/>
      <c r="AID108" s="28"/>
      <c r="AIE108" s="28"/>
      <c r="AIF108" s="28"/>
      <c r="AIG108" s="28"/>
      <c r="AIH108" s="28"/>
      <c r="AII108" s="28"/>
      <c r="AIJ108" s="28"/>
      <c r="AIK108" s="28"/>
      <c r="AIL108" s="28"/>
      <c r="AIM108" s="28"/>
      <c r="AIN108" s="28"/>
      <c r="AIO108" s="28"/>
      <c r="AIP108" s="28"/>
      <c r="AIQ108" s="28"/>
      <c r="AIR108" s="28"/>
      <c r="AIS108" s="28"/>
      <c r="AIT108" s="28"/>
      <c r="AIU108" s="28"/>
      <c r="AIV108" s="28"/>
      <c r="AIW108" s="28"/>
      <c r="AIX108" s="28"/>
      <c r="AIY108" s="28"/>
      <c r="AIZ108" s="28"/>
      <c r="AJA108" s="28"/>
      <c r="AJB108" s="28"/>
      <c r="AJC108" s="28"/>
      <c r="AJD108" s="28"/>
      <c r="AJE108" s="28"/>
      <c r="AJF108" s="28"/>
      <c r="AJG108" s="28"/>
      <c r="AJH108" s="28"/>
      <c r="AJI108" s="28"/>
      <c r="AJJ108" s="28"/>
      <c r="AJK108" s="28"/>
      <c r="AJL108" s="28"/>
      <c r="AJM108" s="28"/>
      <c r="AJN108" s="28"/>
      <c r="AJO108" s="28"/>
      <c r="AJP108" s="28"/>
      <c r="AJQ108" s="28"/>
      <c r="AJR108" s="28"/>
      <c r="AJS108" s="28"/>
      <c r="AJT108" s="28"/>
      <c r="AJU108" s="28"/>
      <c r="AJV108" s="28"/>
      <c r="AJW108" s="28"/>
      <c r="AJX108" s="28"/>
      <c r="AJY108" s="28"/>
      <c r="AJZ108" s="28"/>
      <c r="AKA108" s="28"/>
      <c r="AKB108" s="28"/>
      <c r="AKC108" s="28"/>
      <c r="AKD108" s="28"/>
      <c r="AKE108" s="28"/>
      <c r="AKF108" s="28"/>
      <c r="AKG108" s="28"/>
      <c r="AKH108" s="28"/>
      <c r="AKI108" s="28"/>
      <c r="AKJ108" s="28"/>
      <c r="AKK108" s="28"/>
      <c r="AKL108" s="28"/>
      <c r="AKM108" s="28"/>
      <c r="AKN108" s="28"/>
      <c r="AKO108" s="28"/>
      <c r="AKP108" s="28"/>
      <c r="AKQ108" s="28"/>
      <c r="AKR108" s="28"/>
      <c r="AKS108" s="28"/>
      <c r="AKT108" s="28"/>
      <c r="AKU108" s="28"/>
      <c r="AKV108" s="28"/>
      <c r="AKW108" s="28"/>
      <c r="AKX108" s="28"/>
      <c r="AKY108" s="28"/>
      <c r="AKZ108" s="28"/>
      <c r="ALA108" s="28"/>
      <c r="ALB108" s="28"/>
      <c r="ALC108" s="28"/>
      <c r="ALD108" s="28"/>
      <c r="ALE108" s="28"/>
      <c r="ALF108" s="28"/>
      <c r="ALG108" s="28"/>
      <c r="ALH108" s="28"/>
      <c r="ALI108" s="28"/>
      <c r="ALJ108" s="28"/>
      <c r="ALK108" s="28"/>
      <c r="ALL108" s="28"/>
      <c r="ALM108" s="28"/>
      <c r="ALN108" s="28"/>
      <c r="ALO108" s="28"/>
      <c r="ALP108" s="28"/>
      <c r="ALQ108" s="28"/>
      <c r="ALR108" s="28"/>
      <c r="ALS108" s="28"/>
      <c r="ALT108" s="28"/>
      <c r="ALU108" s="28"/>
      <c r="ALV108" s="28"/>
      <c r="ALW108" s="28"/>
      <c r="ALX108" s="28"/>
      <c r="ALY108" s="28"/>
      <c r="ALZ108" s="28"/>
      <c r="AMA108" s="28"/>
      <c r="AMB108" s="28"/>
      <c r="AMC108" s="28"/>
      <c r="AMD108" s="28"/>
      <c r="AME108" s="28"/>
      <c r="AMF108" s="28"/>
      <c r="AMG108" s="28"/>
      <c r="AMH108" s="28"/>
      <c r="AMI108" s="28"/>
      <c r="AMJ108" s="28"/>
      <c r="AMK108" s="28"/>
      <c r="AML108" s="28"/>
      <c r="AMM108" s="28"/>
      <c r="AMN108" s="28"/>
      <c r="AMO108" s="28"/>
      <c r="AMP108" s="28"/>
      <c r="AMQ108" s="28"/>
      <c r="AMR108" s="28"/>
      <c r="AMS108" s="28"/>
      <c r="AMT108" s="28"/>
      <c r="AMU108" s="28"/>
      <c r="AMV108" s="28"/>
      <c r="AMW108" s="28"/>
      <c r="AMX108" s="28"/>
      <c r="AMY108" s="28"/>
      <c r="AMZ108" s="28"/>
      <c r="ANA108" s="28"/>
      <c r="ANB108" s="28"/>
      <c r="ANC108" s="28"/>
      <c r="AND108" s="28"/>
      <c r="ANE108" s="28"/>
      <c r="ANF108" s="28"/>
      <c r="ANG108" s="28"/>
      <c r="ANH108" s="28"/>
      <c r="ANI108" s="28"/>
      <c r="ANJ108" s="28"/>
      <c r="ANK108" s="28"/>
      <c r="ANL108" s="28"/>
      <c r="ANM108" s="28"/>
      <c r="ANN108" s="28"/>
      <c r="ANO108" s="28"/>
      <c r="ANP108" s="28"/>
      <c r="ANQ108" s="28"/>
      <c r="ANR108" s="28"/>
      <c r="ANS108" s="28"/>
      <c r="ANT108" s="28"/>
      <c r="ANU108" s="28"/>
      <c r="ANV108" s="28"/>
      <c r="ANW108" s="28"/>
      <c r="ANX108" s="28"/>
      <c r="ANY108" s="28"/>
      <c r="ANZ108" s="28"/>
      <c r="AOA108" s="28"/>
      <c r="AOB108" s="28"/>
      <c r="AOC108" s="28"/>
      <c r="AOD108" s="28"/>
      <c r="AOE108" s="28"/>
      <c r="AOF108" s="28"/>
      <c r="AOG108" s="28"/>
      <c r="AOH108" s="28"/>
      <c r="AOI108" s="28"/>
      <c r="AOJ108" s="28"/>
      <c r="AOK108" s="28"/>
      <c r="AOL108" s="28"/>
      <c r="AOM108" s="28"/>
      <c r="AON108" s="28"/>
      <c r="AOO108" s="28"/>
      <c r="AOP108" s="28"/>
      <c r="AOQ108" s="28"/>
      <c r="AOR108" s="28"/>
    </row>
    <row r="109" spans="1:1084" s="2" customFormat="1" ht="30" customHeight="1" x14ac:dyDescent="0.25">
      <c r="A109" s="40">
        <v>101</v>
      </c>
      <c r="B109" s="25" t="s">
        <v>205</v>
      </c>
      <c r="C109" s="40" t="s">
        <v>279</v>
      </c>
      <c r="D109" s="25" t="s">
        <v>206</v>
      </c>
      <c r="E109" s="25" t="s">
        <v>19</v>
      </c>
      <c r="F109" s="40" t="s">
        <v>261</v>
      </c>
      <c r="G109" s="62" t="s">
        <v>262</v>
      </c>
      <c r="H109" s="62" t="s">
        <v>262</v>
      </c>
      <c r="I109" s="42">
        <v>60000</v>
      </c>
      <c r="J109" s="45">
        <v>3486.68</v>
      </c>
      <c r="K109" s="42">
        <v>25</v>
      </c>
      <c r="L109" s="45">
        <f t="shared" si="96"/>
        <v>1722</v>
      </c>
      <c r="M109" s="42">
        <f t="shared" si="88"/>
        <v>4260</v>
      </c>
      <c r="N109" s="42">
        <f t="shared" si="89"/>
        <v>660.00000000000011</v>
      </c>
      <c r="O109" s="45">
        <f t="shared" si="90"/>
        <v>1824</v>
      </c>
      <c r="P109" s="42">
        <f t="shared" si="91"/>
        <v>4254</v>
      </c>
      <c r="Q109" s="42">
        <f t="shared" si="92"/>
        <v>3546</v>
      </c>
      <c r="R109" s="42">
        <f t="shared" si="93"/>
        <v>7057.68</v>
      </c>
      <c r="S109" s="42">
        <f t="shared" si="94"/>
        <v>9174</v>
      </c>
      <c r="T109" s="42">
        <f t="shared" si="95"/>
        <v>52942.32</v>
      </c>
      <c r="U109" s="46" t="s">
        <v>349</v>
      </c>
      <c r="V109" s="27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  <c r="QR109" s="28"/>
      <c r="QS109" s="28"/>
      <c r="QT109" s="28"/>
      <c r="QU109" s="28"/>
      <c r="QV109" s="28"/>
      <c r="QW109" s="28"/>
      <c r="QX109" s="28"/>
      <c r="QY109" s="28"/>
      <c r="QZ109" s="28"/>
      <c r="RA109" s="28"/>
      <c r="RB109" s="28"/>
      <c r="RC109" s="28"/>
      <c r="RD109" s="28"/>
      <c r="RE109" s="28"/>
      <c r="RF109" s="28"/>
      <c r="RG109" s="28"/>
      <c r="RH109" s="28"/>
      <c r="RI109" s="28"/>
      <c r="RJ109" s="28"/>
      <c r="RK109" s="28"/>
      <c r="RL109" s="28"/>
      <c r="RM109" s="28"/>
      <c r="RN109" s="28"/>
      <c r="RO109" s="28"/>
      <c r="RP109" s="28"/>
      <c r="RQ109" s="28"/>
      <c r="RR109" s="28"/>
      <c r="RS109" s="28"/>
      <c r="RT109" s="28"/>
      <c r="RU109" s="28"/>
      <c r="RV109" s="28"/>
      <c r="RW109" s="28"/>
      <c r="RX109" s="28"/>
      <c r="RY109" s="28"/>
      <c r="RZ109" s="28"/>
      <c r="SA109" s="28"/>
      <c r="SB109" s="28"/>
      <c r="SC109" s="28"/>
      <c r="SD109" s="28"/>
      <c r="SE109" s="28"/>
      <c r="SF109" s="28"/>
      <c r="SG109" s="28"/>
      <c r="SH109" s="28"/>
      <c r="SI109" s="28"/>
      <c r="SJ109" s="28"/>
      <c r="SK109" s="28"/>
      <c r="SL109" s="28"/>
      <c r="SM109" s="28"/>
      <c r="SN109" s="28"/>
      <c r="SO109" s="28"/>
      <c r="SP109" s="28"/>
      <c r="SQ109" s="28"/>
      <c r="SR109" s="28"/>
      <c r="SS109" s="28"/>
      <c r="ST109" s="28"/>
      <c r="SU109" s="28"/>
      <c r="SV109" s="28"/>
      <c r="SW109" s="28"/>
      <c r="SX109" s="28"/>
      <c r="SY109" s="28"/>
      <c r="SZ109" s="28"/>
      <c r="TA109" s="28"/>
      <c r="TB109" s="28"/>
      <c r="TC109" s="28"/>
      <c r="TD109" s="28"/>
      <c r="TE109" s="28"/>
      <c r="TF109" s="28"/>
      <c r="TG109" s="28"/>
      <c r="TH109" s="28"/>
      <c r="TI109" s="28"/>
      <c r="TJ109" s="28"/>
      <c r="TK109" s="28"/>
      <c r="TL109" s="28"/>
      <c r="TM109" s="28"/>
      <c r="TN109" s="28"/>
      <c r="TO109" s="28"/>
      <c r="TP109" s="28"/>
      <c r="TQ109" s="28"/>
      <c r="TR109" s="28"/>
      <c r="TS109" s="28"/>
      <c r="TT109" s="28"/>
      <c r="TU109" s="28"/>
      <c r="TV109" s="28"/>
      <c r="TW109" s="28"/>
      <c r="TX109" s="28"/>
      <c r="TY109" s="28"/>
      <c r="TZ109" s="28"/>
      <c r="UA109" s="28"/>
      <c r="UB109" s="28"/>
      <c r="UC109" s="28"/>
      <c r="UD109" s="28"/>
      <c r="UE109" s="28"/>
      <c r="UF109" s="28"/>
      <c r="UG109" s="28"/>
      <c r="UH109" s="28"/>
      <c r="UI109" s="28"/>
      <c r="UJ109" s="28"/>
      <c r="UK109" s="28"/>
      <c r="UL109" s="28"/>
      <c r="UM109" s="28"/>
      <c r="UN109" s="28"/>
      <c r="UO109" s="28"/>
      <c r="UP109" s="28"/>
      <c r="UQ109" s="28"/>
      <c r="UR109" s="28"/>
      <c r="US109" s="28"/>
      <c r="UT109" s="28"/>
      <c r="UU109" s="28"/>
      <c r="UV109" s="28"/>
      <c r="UW109" s="28"/>
      <c r="UX109" s="28"/>
      <c r="UY109" s="28"/>
      <c r="UZ109" s="28"/>
      <c r="VA109" s="28"/>
      <c r="VB109" s="28"/>
      <c r="VC109" s="28"/>
      <c r="VD109" s="28"/>
      <c r="VE109" s="28"/>
      <c r="VF109" s="28"/>
      <c r="VG109" s="28"/>
      <c r="VH109" s="28"/>
      <c r="VI109" s="28"/>
      <c r="VJ109" s="28"/>
      <c r="VK109" s="28"/>
      <c r="VL109" s="28"/>
      <c r="VM109" s="28"/>
      <c r="VN109" s="28"/>
      <c r="VO109" s="28"/>
      <c r="VP109" s="28"/>
      <c r="VQ109" s="28"/>
      <c r="VR109" s="28"/>
      <c r="VS109" s="28"/>
      <c r="VT109" s="28"/>
      <c r="VU109" s="28"/>
      <c r="VV109" s="28"/>
      <c r="VW109" s="28"/>
      <c r="VX109" s="28"/>
      <c r="VY109" s="28"/>
      <c r="VZ109" s="28"/>
      <c r="WA109" s="28"/>
      <c r="WB109" s="28"/>
      <c r="WC109" s="28"/>
      <c r="WD109" s="28"/>
      <c r="WE109" s="28"/>
      <c r="WF109" s="28"/>
      <c r="WG109" s="28"/>
      <c r="WH109" s="28"/>
      <c r="WI109" s="28"/>
      <c r="WJ109" s="28"/>
      <c r="WK109" s="28"/>
      <c r="WL109" s="28"/>
      <c r="WM109" s="28"/>
      <c r="WN109" s="28"/>
      <c r="WO109" s="28"/>
      <c r="WP109" s="28"/>
      <c r="WQ109" s="28"/>
      <c r="WR109" s="28"/>
      <c r="WS109" s="28"/>
      <c r="WT109" s="28"/>
      <c r="WU109" s="28"/>
      <c r="WV109" s="28"/>
      <c r="WW109" s="28"/>
      <c r="WX109" s="28"/>
      <c r="WY109" s="28"/>
      <c r="WZ109" s="28"/>
      <c r="XA109" s="28"/>
      <c r="XB109" s="28"/>
      <c r="XC109" s="28"/>
      <c r="XD109" s="28"/>
      <c r="XE109" s="28"/>
      <c r="XF109" s="28"/>
      <c r="XG109" s="28"/>
      <c r="XH109" s="28"/>
      <c r="XI109" s="28"/>
      <c r="XJ109" s="28"/>
      <c r="XK109" s="28"/>
      <c r="XL109" s="28"/>
      <c r="XM109" s="28"/>
      <c r="XN109" s="28"/>
      <c r="XO109" s="28"/>
      <c r="XP109" s="28"/>
      <c r="XQ109" s="28"/>
      <c r="XR109" s="28"/>
      <c r="XS109" s="28"/>
      <c r="XT109" s="28"/>
      <c r="XU109" s="28"/>
      <c r="XV109" s="28"/>
      <c r="XW109" s="28"/>
      <c r="XX109" s="28"/>
      <c r="XY109" s="28"/>
      <c r="XZ109" s="28"/>
      <c r="YA109" s="28"/>
      <c r="YB109" s="28"/>
      <c r="YC109" s="28"/>
      <c r="YD109" s="28"/>
      <c r="YE109" s="28"/>
      <c r="YF109" s="28"/>
      <c r="YG109" s="28"/>
      <c r="YH109" s="28"/>
      <c r="YI109" s="28"/>
      <c r="YJ109" s="28"/>
      <c r="YK109" s="28"/>
      <c r="YL109" s="28"/>
      <c r="YM109" s="28"/>
      <c r="YN109" s="28"/>
      <c r="YO109" s="28"/>
      <c r="YP109" s="28"/>
      <c r="YQ109" s="28"/>
      <c r="YR109" s="28"/>
      <c r="YS109" s="28"/>
      <c r="YT109" s="28"/>
      <c r="YU109" s="28"/>
      <c r="YV109" s="28"/>
      <c r="YW109" s="28"/>
      <c r="YX109" s="28"/>
      <c r="YY109" s="28"/>
      <c r="YZ109" s="28"/>
      <c r="ZA109" s="28"/>
      <c r="ZB109" s="28"/>
      <c r="ZC109" s="28"/>
      <c r="ZD109" s="28"/>
      <c r="ZE109" s="28"/>
      <c r="ZF109" s="28"/>
      <c r="ZG109" s="28"/>
      <c r="ZH109" s="28"/>
      <c r="ZI109" s="28"/>
      <c r="ZJ109" s="28"/>
      <c r="ZK109" s="28"/>
      <c r="ZL109" s="28"/>
      <c r="ZM109" s="28"/>
      <c r="ZN109" s="28"/>
      <c r="ZO109" s="28"/>
      <c r="ZP109" s="28"/>
      <c r="ZQ109" s="28"/>
      <c r="ZR109" s="28"/>
      <c r="ZS109" s="28"/>
      <c r="ZT109" s="28"/>
      <c r="ZU109" s="28"/>
      <c r="ZV109" s="28"/>
      <c r="ZW109" s="28"/>
      <c r="ZX109" s="28"/>
      <c r="ZY109" s="28"/>
      <c r="ZZ109" s="28"/>
      <c r="AAA109" s="28"/>
      <c r="AAB109" s="28"/>
      <c r="AAC109" s="28"/>
      <c r="AAD109" s="28"/>
      <c r="AAE109" s="28"/>
      <c r="AAF109" s="28"/>
      <c r="AAG109" s="28"/>
      <c r="AAH109" s="28"/>
      <c r="AAI109" s="28"/>
      <c r="AAJ109" s="28"/>
      <c r="AAK109" s="28"/>
      <c r="AAL109" s="28"/>
      <c r="AAM109" s="28"/>
      <c r="AAN109" s="28"/>
      <c r="AAO109" s="28"/>
      <c r="AAP109" s="28"/>
      <c r="AAQ109" s="28"/>
      <c r="AAR109" s="28"/>
      <c r="AAS109" s="28"/>
      <c r="AAT109" s="28"/>
      <c r="AAU109" s="28"/>
      <c r="AAV109" s="28"/>
      <c r="AAW109" s="28"/>
      <c r="AAX109" s="28"/>
      <c r="AAY109" s="28"/>
      <c r="AAZ109" s="28"/>
      <c r="ABA109" s="28"/>
      <c r="ABB109" s="28"/>
      <c r="ABC109" s="28"/>
      <c r="ABD109" s="28"/>
      <c r="ABE109" s="28"/>
      <c r="ABF109" s="28"/>
      <c r="ABG109" s="28"/>
      <c r="ABH109" s="28"/>
      <c r="ABI109" s="28"/>
      <c r="ABJ109" s="28"/>
      <c r="ABK109" s="28"/>
      <c r="ABL109" s="28"/>
      <c r="ABM109" s="28"/>
      <c r="ABN109" s="28"/>
      <c r="ABO109" s="28"/>
      <c r="ABP109" s="28"/>
      <c r="ABQ109" s="28"/>
      <c r="ABR109" s="28"/>
      <c r="ABS109" s="28"/>
      <c r="ABT109" s="28"/>
      <c r="ABU109" s="28"/>
      <c r="ABV109" s="28"/>
      <c r="ABW109" s="28"/>
      <c r="ABX109" s="28"/>
      <c r="ABY109" s="28"/>
      <c r="ABZ109" s="28"/>
      <c r="ACA109" s="28"/>
      <c r="ACB109" s="28"/>
      <c r="ACC109" s="28"/>
      <c r="ACD109" s="28"/>
      <c r="ACE109" s="28"/>
      <c r="ACF109" s="28"/>
      <c r="ACG109" s="28"/>
      <c r="ACH109" s="28"/>
      <c r="ACI109" s="28"/>
      <c r="ACJ109" s="28"/>
      <c r="ACK109" s="28"/>
      <c r="ACL109" s="28"/>
      <c r="ACM109" s="28"/>
      <c r="ACN109" s="28"/>
      <c r="ACO109" s="28"/>
      <c r="ACP109" s="28"/>
      <c r="ACQ109" s="28"/>
      <c r="ACR109" s="28"/>
      <c r="ACS109" s="28"/>
      <c r="ACT109" s="28"/>
      <c r="ACU109" s="28"/>
      <c r="ACV109" s="28"/>
      <c r="ACW109" s="28"/>
      <c r="ACX109" s="28"/>
      <c r="ACY109" s="28"/>
      <c r="ACZ109" s="28"/>
      <c r="ADA109" s="28"/>
      <c r="ADB109" s="28"/>
      <c r="ADC109" s="28"/>
      <c r="ADD109" s="28"/>
      <c r="ADE109" s="28"/>
      <c r="ADF109" s="28"/>
      <c r="ADG109" s="28"/>
      <c r="ADH109" s="28"/>
      <c r="ADI109" s="28"/>
      <c r="ADJ109" s="28"/>
      <c r="ADK109" s="28"/>
      <c r="ADL109" s="28"/>
      <c r="ADM109" s="28"/>
      <c r="ADN109" s="28"/>
      <c r="ADO109" s="28"/>
      <c r="ADP109" s="28"/>
      <c r="ADQ109" s="28"/>
      <c r="ADR109" s="28"/>
      <c r="ADS109" s="28"/>
      <c r="ADT109" s="28"/>
      <c r="ADU109" s="28"/>
      <c r="ADV109" s="28"/>
      <c r="ADW109" s="28"/>
      <c r="ADX109" s="28"/>
      <c r="ADY109" s="28"/>
      <c r="ADZ109" s="28"/>
      <c r="AEA109" s="28"/>
      <c r="AEB109" s="28"/>
      <c r="AEC109" s="28"/>
      <c r="AED109" s="28"/>
      <c r="AEE109" s="28"/>
      <c r="AEF109" s="28"/>
      <c r="AEG109" s="28"/>
      <c r="AEH109" s="28"/>
      <c r="AEI109" s="28"/>
      <c r="AEJ109" s="28"/>
      <c r="AEK109" s="28"/>
      <c r="AEL109" s="28"/>
      <c r="AEM109" s="28"/>
      <c r="AEN109" s="28"/>
      <c r="AEO109" s="28"/>
      <c r="AEP109" s="28"/>
      <c r="AEQ109" s="28"/>
      <c r="AER109" s="28"/>
      <c r="AES109" s="28"/>
      <c r="AET109" s="28"/>
      <c r="AEU109" s="28"/>
      <c r="AEV109" s="28"/>
      <c r="AEW109" s="28"/>
      <c r="AEX109" s="28"/>
      <c r="AEY109" s="28"/>
      <c r="AEZ109" s="28"/>
      <c r="AFA109" s="28"/>
      <c r="AFB109" s="28"/>
      <c r="AFC109" s="28"/>
      <c r="AFD109" s="28"/>
      <c r="AFE109" s="28"/>
      <c r="AFF109" s="28"/>
      <c r="AFG109" s="28"/>
      <c r="AFH109" s="28"/>
      <c r="AFI109" s="28"/>
      <c r="AFJ109" s="28"/>
      <c r="AFK109" s="28"/>
      <c r="AFL109" s="28"/>
      <c r="AFM109" s="28"/>
      <c r="AFN109" s="28"/>
      <c r="AFO109" s="28"/>
      <c r="AFP109" s="28"/>
      <c r="AFQ109" s="28"/>
      <c r="AFR109" s="28"/>
      <c r="AFS109" s="28"/>
      <c r="AFT109" s="28"/>
      <c r="AFU109" s="28"/>
      <c r="AFV109" s="28"/>
      <c r="AFW109" s="28"/>
      <c r="AFX109" s="28"/>
      <c r="AFY109" s="28"/>
      <c r="AFZ109" s="28"/>
      <c r="AGA109" s="28"/>
      <c r="AGB109" s="28"/>
      <c r="AGC109" s="28"/>
      <c r="AGD109" s="28"/>
      <c r="AGE109" s="28"/>
      <c r="AGF109" s="28"/>
      <c r="AGG109" s="28"/>
      <c r="AGH109" s="28"/>
      <c r="AGI109" s="28"/>
      <c r="AGJ109" s="28"/>
      <c r="AGK109" s="28"/>
      <c r="AGL109" s="28"/>
      <c r="AGM109" s="28"/>
      <c r="AGN109" s="28"/>
      <c r="AGO109" s="28"/>
      <c r="AGP109" s="28"/>
      <c r="AGQ109" s="28"/>
      <c r="AGR109" s="28"/>
      <c r="AGS109" s="28"/>
      <c r="AGT109" s="28"/>
      <c r="AGU109" s="28"/>
      <c r="AGV109" s="28"/>
      <c r="AGW109" s="28"/>
      <c r="AGX109" s="28"/>
      <c r="AGY109" s="28"/>
      <c r="AGZ109" s="28"/>
      <c r="AHA109" s="28"/>
      <c r="AHB109" s="28"/>
      <c r="AHC109" s="28"/>
      <c r="AHD109" s="28"/>
      <c r="AHE109" s="28"/>
      <c r="AHF109" s="28"/>
      <c r="AHG109" s="28"/>
      <c r="AHH109" s="28"/>
      <c r="AHI109" s="28"/>
      <c r="AHJ109" s="28"/>
      <c r="AHK109" s="28"/>
      <c r="AHL109" s="28"/>
      <c r="AHM109" s="28"/>
      <c r="AHN109" s="28"/>
      <c r="AHO109" s="28"/>
      <c r="AHP109" s="28"/>
      <c r="AHQ109" s="28"/>
      <c r="AHR109" s="28"/>
      <c r="AHS109" s="28"/>
      <c r="AHT109" s="28"/>
      <c r="AHU109" s="28"/>
      <c r="AHV109" s="28"/>
      <c r="AHW109" s="28"/>
      <c r="AHX109" s="28"/>
      <c r="AHY109" s="28"/>
      <c r="AHZ109" s="28"/>
      <c r="AIA109" s="28"/>
      <c r="AIB109" s="28"/>
      <c r="AIC109" s="28"/>
      <c r="AID109" s="28"/>
      <c r="AIE109" s="28"/>
      <c r="AIF109" s="28"/>
      <c r="AIG109" s="28"/>
      <c r="AIH109" s="28"/>
      <c r="AII109" s="28"/>
      <c r="AIJ109" s="28"/>
      <c r="AIK109" s="28"/>
      <c r="AIL109" s="28"/>
      <c r="AIM109" s="28"/>
      <c r="AIN109" s="28"/>
      <c r="AIO109" s="28"/>
      <c r="AIP109" s="28"/>
      <c r="AIQ109" s="28"/>
      <c r="AIR109" s="28"/>
      <c r="AIS109" s="28"/>
      <c r="AIT109" s="28"/>
      <c r="AIU109" s="28"/>
      <c r="AIV109" s="28"/>
      <c r="AIW109" s="28"/>
      <c r="AIX109" s="28"/>
      <c r="AIY109" s="28"/>
      <c r="AIZ109" s="28"/>
      <c r="AJA109" s="28"/>
      <c r="AJB109" s="28"/>
      <c r="AJC109" s="28"/>
      <c r="AJD109" s="28"/>
      <c r="AJE109" s="28"/>
      <c r="AJF109" s="28"/>
      <c r="AJG109" s="28"/>
      <c r="AJH109" s="28"/>
      <c r="AJI109" s="28"/>
      <c r="AJJ109" s="28"/>
      <c r="AJK109" s="28"/>
      <c r="AJL109" s="28"/>
      <c r="AJM109" s="28"/>
      <c r="AJN109" s="28"/>
      <c r="AJO109" s="28"/>
      <c r="AJP109" s="28"/>
      <c r="AJQ109" s="28"/>
      <c r="AJR109" s="28"/>
      <c r="AJS109" s="28"/>
      <c r="AJT109" s="28"/>
      <c r="AJU109" s="28"/>
      <c r="AJV109" s="28"/>
      <c r="AJW109" s="28"/>
      <c r="AJX109" s="28"/>
      <c r="AJY109" s="28"/>
      <c r="AJZ109" s="28"/>
      <c r="AKA109" s="28"/>
      <c r="AKB109" s="28"/>
      <c r="AKC109" s="28"/>
      <c r="AKD109" s="28"/>
      <c r="AKE109" s="28"/>
      <c r="AKF109" s="28"/>
      <c r="AKG109" s="28"/>
      <c r="AKH109" s="28"/>
      <c r="AKI109" s="28"/>
      <c r="AKJ109" s="28"/>
      <c r="AKK109" s="28"/>
      <c r="AKL109" s="28"/>
      <c r="AKM109" s="28"/>
      <c r="AKN109" s="28"/>
      <c r="AKO109" s="28"/>
      <c r="AKP109" s="28"/>
      <c r="AKQ109" s="28"/>
      <c r="AKR109" s="28"/>
      <c r="AKS109" s="28"/>
      <c r="AKT109" s="28"/>
      <c r="AKU109" s="28"/>
      <c r="AKV109" s="28"/>
      <c r="AKW109" s="28"/>
      <c r="AKX109" s="28"/>
      <c r="AKY109" s="28"/>
      <c r="AKZ109" s="28"/>
      <c r="ALA109" s="28"/>
      <c r="ALB109" s="28"/>
      <c r="ALC109" s="28"/>
      <c r="ALD109" s="28"/>
      <c r="ALE109" s="28"/>
      <c r="ALF109" s="28"/>
      <c r="ALG109" s="28"/>
      <c r="ALH109" s="28"/>
      <c r="ALI109" s="28"/>
      <c r="ALJ109" s="28"/>
      <c r="ALK109" s="28"/>
      <c r="ALL109" s="28"/>
      <c r="ALM109" s="28"/>
      <c r="ALN109" s="28"/>
      <c r="ALO109" s="28"/>
      <c r="ALP109" s="28"/>
      <c r="ALQ109" s="28"/>
      <c r="ALR109" s="28"/>
      <c r="ALS109" s="28"/>
      <c r="ALT109" s="28"/>
      <c r="ALU109" s="28"/>
      <c r="ALV109" s="28"/>
      <c r="ALW109" s="28"/>
      <c r="ALX109" s="28"/>
      <c r="ALY109" s="28"/>
      <c r="ALZ109" s="28"/>
      <c r="AMA109" s="28"/>
      <c r="AMB109" s="28"/>
      <c r="AMC109" s="28"/>
      <c r="AMD109" s="28"/>
      <c r="AME109" s="28"/>
      <c r="AMF109" s="28"/>
      <c r="AMG109" s="28"/>
      <c r="AMH109" s="28"/>
      <c r="AMI109" s="28"/>
      <c r="AMJ109" s="28"/>
      <c r="AMK109" s="28"/>
      <c r="AML109" s="28"/>
      <c r="AMM109" s="28"/>
      <c r="AMN109" s="28"/>
      <c r="AMO109" s="28"/>
      <c r="AMP109" s="28"/>
      <c r="AMQ109" s="28"/>
      <c r="AMR109" s="28"/>
      <c r="AMS109" s="28"/>
      <c r="AMT109" s="28"/>
      <c r="AMU109" s="28"/>
      <c r="AMV109" s="28"/>
      <c r="AMW109" s="28"/>
      <c r="AMX109" s="28"/>
      <c r="AMY109" s="28"/>
      <c r="AMZ109" s="28"/>
      <c r="ANA109" s="28"/>
      <c r="ANB109" s="28"/>
      <c r="ANC109" s="28"/>
      <c r="AND109" s="28"/>
      <c r="ANE109" s="28"/>
      <c r="ANF109" s="28"/>
      <c r="ANG109" s="28"/>
      <c r="ANH109" s="28"/>
      <c r="ANI109" s="28"/>
      <c r="ANJ109" s="28"/>
      <c r="ANK109" s="28"/>
      <c r="ANL109" s="28"/>
      <c r="ANM109" s="28"/>
      <c r="ANN109" s="28"/>
      <c r="ANO109" s="28"/>
      <c r="ANP109" s="28"/>
      <c r="ANQ109" s="28"/>
      <c r="ANR109" s="28"/>
      <c r="ANS109" s="28"/>
      <c r="ANT109" s="28"/>
      <c r="ANU109" s="28"/>
      <c r="ANV109" s="28"/>
      <c r="ANW109" s="28"/>
      <c r="ANX109" s="28"/>
      <c r="ANY109" s="28"/>
      <c r="ANZ109" s="28"/>
      <c r="AOA109" s="28"/>
      <c r="AOB109" s="28"/>
      <c r="AOC109" s="28"/>
      <c r="AOD109" s="28"/>
      <c r="AOE109" s="28"/>
      <c r="AOF109" s="28"/>
      <c r="AOG109" s="28"/>
      <c r="AOH109" s="28"/>
      <c r="AOI109" s="28"/>
      <c r="AOJ109" s="28"/>
      <c r="AOK109" s="28"/>
      <c r="AOL109" s="28"/>
      <c r="AOM109" s="28"/>
      <c r="AON109" s="28"/>
      <c r="AOO109" s="28"/>
      <c r="AOP109" s="28"/>
      <c r="AOQ109" s="28"/>
      <c r="AOR109" s="28"/>
    </row>
    <row r="110" spans="1:1084" s="19" customFormat="1" ht="30" customHeight="1" x14ac:dyDescent="0.25">
      <c r="A110" s="40">
        <v>102</v>
      </c>
      <c r="B110" s="26" t="s">
        <v>143</v>
      </c>
      <c r="C110" s="40" t="s">
        <v>279</v>
      </c>
      <c r="D110" s="31" t="s">
        <v>142</v>
      </c>
      <c r="E110" s="31" t="s">
        <v>71</v>
      </c>
      <c r="F110" s="40" t="s">
        <v>261</v>
      </c>
      <c r="G110" s="62" t="s">
        <v>262</v>
      </c>
      <c r="H110" s="62" t="s">
        <v>262</v>
      </c>
      <c r="I110" s="42">
        <v>46000</v>
      </c>
      <c r="J110" s="45">
        <v>1289.46</v>
      </c>
      <c r="K110" s="42">
        <v>25</v>
      </c>
      <c r="L110" s="45">
        <f t="shared" si="96"/>
        <v>1320.2</v>
      </c>
      <c r="M110" s="42">
        <f t="shared" si="88"/>
        <v>3265.9999999999995</v>
      </c>
      <c r="N110" s="42">
        <f t="shared" si="89"/>
        <v>506.00000000000006</v>
      </c>
      <c r="O110" s="45">
        <f t="shared" si="90"/>
        <v>1398.4</v>
      </c>
      <c r="P110" s="42">
        <f t="shared" si="91"/>
        <v>3261.4</v>
      </c>
      <c r="Q110" s="42">
        <f t="shared" si="92"/>
        <v>2718.6000000000004</v>
      </c>
      <c r="R110" s="53">
        <f t="shared" si="93"/>
        <v>4033.06</v>
      </c>
      <c r="S110" s="53">
        <f t="shared" si="94"/>
        <v>7033.4</v>
      </c>
      <c r="T110" s="53">
        <f t="shared" si="95"/>
        <v>41966.94</v>
      </c>
      <c r="U110" s="46" t="s">
        <v>349</v>
      </c>
      <c r="V110" s="108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1"/>
      <c r="DT110" s="121"/>
      <c r="DU110" s="121"/>
      <c r="DV110" s="121"/>
      <c r="DW110" s="121"/>
      <c r="DX110" s="121"/>
      <c r="DY110" s="121"/>
      <c r="DZ110" s="121"/>
      <c r="EA110" s="121"/>
      <c r="EB110" s="121"/>
      <c r="EC110" s="121"/>
      <c r="ED110" s="121"/>
      <c r="EE110" s="121"/>
      <c r="EF110" s="121"/>
      <c r="EG110" s="121"/>
      <c r="EH110" s="121"/>
      <c r="EI110" s="121"/>
      <c r="EJ110" s="121"/>
      <c r="EK110" s="121"/>
      <c r="EL110" s="121"/>
      <c r="EM110" s="121"/>
      <c r="EN110" s="121"/>
      <c r="EO110" s="121"/>
      <c r="EP110" s="121"/>
      <c r="EQ110" s="121"/>
      <c r="ER110" s="121"/>
      <c r="ES110" s="121"/>
      <c r="ET110" s="121"/>
      <c r="EU110" s="121"/>
      <c r="EV110" s="121"/>
      <c r="EW110" s="121"/>
      <c r="EX110" s="121"/>
      <c r="EY110" s="121"/>
      <c r="EZ110" s="121"/>
      <c r="FA110" s="121"/>
      <c r="FB110" s="121"/>
      <c r="FC110" s="121"/>
      <c r="FD110" s="121"/>
      <c r="FE110" s="121"/>
      <c r="FF110" s="121"/>
      <c r="FG110" s="121"/>
      <c r="FH110" s="121"/>
      <c r="FI110" s="121"/>
      <c r="FJ110" s="121"/>
      <c r="FK110" s="121"/>
      <c r="FL110" s="121"/>
      <c r="FM110" s="121"/>
      <c r="FN110" s="121"/>
      <c r="FO110" s="121"/>
      <c r="FP110" s="121"/>
      <c r="FQ110" s="121"/>
      <c r="FR110" s="121"/>
      <c r="FS110" s="121"/>
      <c r="FT110" s="121"/>
      <c r="FU110" s="121"/>
      <c r="FV110" s="121"/>
      <c r="FW110" s="121"/>
      <c r="FX110" s="121"/>
      <c r="FY110" s="121"/>
      <c r="FZ110" s="121"/>
      <c r="GA110" s="121"/>
      <c r="GB110" s="121"/>
      <c r="GC110" s="121"/>
      <c r="GD110" s="121"/>
      <c r="GE110" s="121"/>
      <c r="GF110" s="121"/>
      <c r="GG110" s="121"/>
      <c r="GH110" s="121"/>
      <c r="GI110" s="121"/>
      <c r="GJ110" s="121"/>
      <c r="GK110" s="121"/>
      <c r="GL110" s="121"/>
      <c r="GM110" s="121"/>
      <c r="GN110" s="121"/>
      <c r="GO110" s="121"/>
      <c r="GP110" s="121"/>
      <c r="GQ110" s="121"/>
      <c r="GR110" s="121"/>
      <c r="GS110" s="121"/>
      <c r="GT110" s="121"/>
      <c r="GU110" s="121"/>
      <c r="GV110" s="121"/>
      <c r="GW110" s="121"/>
      <c r="GX110" s="121"/>
      <c r="GY110" s="121"/>
      <c r="GZ110" s="121"/>
      <c r="HA110" s="121"/>
      <c r="HB110" s="121"/>
      <c r="HC110" s="121"/>
      <c r="HD110" s="121"/>
      <c r="HE110" s="121"/>
      <c r="HF110" s="121"/>
      <c r="HG110" s="121"/>
      <c r="HH110" s="121"/>
      <c r="HI110" s="121"/>
      <c r="HJ110" s="121"/>
      <c r="HK110" s="121"/>
      <c r="HL110" s="121"/>
      <c r="HM110" s="121"/>
      <c r="HN110" s="121"/>
      <c r="HO110" s="121"/>
      <c r="HP110" s="121"/>
      <c r="HQ110" s="121"/>
      <c r="HR110" s="121"/>
      <c r="HS110" s="121"/>
      <c r="HT110" s="121"/>
      <c r="HU110" s="121"/>
      <c r="HV110" s="121"/>
      <c r="HW110" s="121"/>
      <c r="HX110" s="121"/>
      <c r="HY110" s="121"/>
      <c r="HZ110" s="121"/>
      <c r="IA110" s="121"/>
      <c r="IB110" s="121"/>
      <c r="IC110" s="121"/>
      <c r="ID110" s="121"/>
      <c r="IE110" s="121"/>
      <c r="IF110" s="121"/>
      <c r="IG110" s="121"/>
      <c r="IH110" s="121"/>
      <c r="II110" s="121"/>
      <c r="IJ110" s="121"/>
      <c r="IK110" s="121"/>
      <c r="IL110" s="121"/>
      <c r="IM110" s="121"/>
      <c r="IN110" s="121"/>
      <c r="IO110" s="121"/>
      <c r="IP110" s="121"/>
      <c r="IQ110" s="121"/>
      <c r="IR110" s="121"/>
      <c r="IS110" s="121"/>
      <c r="IT110" s="121"/>
      <c r="IU110" s="121"/>
      <c r="IV110" s="121"/>
      <c r="IW110" s="121"/>
      <c r="IX110" s="121"/>
      <c r="IY110" s="121"/>
      <c r="IZ110" s="121"/>
      <c r="JA110" s="121"/>
      <c r="JB110" s="121"/>
      <c r="JC110" s="121"/>
      <c r="JD110" s="121"/>
      <c r="JE110" s="121"/>
      <c r="JF110" s="121"/>
      <c r="JG110" s="121"/>
      <c r="JH110" s="121"/>
      <c r="JI110" s="121"/>
      <c r="JJ110" s="121"/>
      <c r="JK110" s="121"/>
      <c r="JL110" s="121"/>
      <c r="JM110" s="121"/>
      <c r="JN110" s="121"/>
      <c r="JO110" s="121"/>
      <c r="JP110" s="121"/>
      <c r="JQ110" s="121"/>
      <c r="JR110" s="121"/>
      <c r="JS110" s="121"/>
      <c r="JT110" s="121"/>
      <c r="JU110" s="121"/>
      <c r="JV110" s="121"/>
      <c r="JW110" s="121"/>
      <c r="JX110" s="121"/>
      <c r="JY110" s="121"/>
      <c r="JZ110" s="121"/>
      <c r="KA110" s="121"/>
      <c r="KB110" s="121"/>
      <c r="KC110" s="121"/>
      <c r="KD110" s="121"/>
      <c r="KE110" s="121"/>
      <c r="KF110" s="121"/>
      <c r="KG110" s="121"/>
      <c r="KH110" s="121"/>
      <c r="KI110" s="121"/>
      <c r="KJ110" s="121"/>
      <c r="KK110" s="121"/>
      <c r="KL110" s="121"/>
      <c r="KM110" s="121"/>
      <c r="KN110" s="121"/>
      <c r="KO110" s="121"/>
      <c r="KP110" s="121"/>
      <c r="KQ110" s="121"/>
      <c r="KR110" s="121"/>
      <c r="KS110" s="121"/>
      <c r="KT110" s="121"/>
      <c r="KU110" s="121"/>
      <c r="KV110" s="121"/>
      <c r="KW110" s="121"/>
      <c r="KX110" s="121"/>
      <c r="KY110" s="121"/>
      <c r="KZ110" s="121"/>
      <c r="LA110" s="121"/>
      <c r="LB110" s="121"/>
      <c r="LC110" s="121"/>
      <c r="LD110" s="121"/>
      <c r="LE110" s="121"/>
      <c r="LF110" s="121"/>
      <c r="LG110" s="121"/>
      <c r="LH110" s="121"/>
      <c r="LI110" s="121"/>
      <c r="LJ110" s="121"/>
      <c r="LK110" s="121"/>
      <c r="LL110" s="121"/>
      <c r="LM110" s="121"/>
      <c r="LN110" s="121"/>
      <c r="LO110" s="121"/>
      <c r="LP110" s="121"/>
      <c r="LQ110" s="121"/>
      <c r="LR110" s="121"/>
      <c r="LS110" s="121"/>
      <c r="LT110" s="121"/>
      <c r="LU110" s="121"/>
      <c r="LV110" s="121"/>
      <c r="LW110" s="121"/>
      <c r="LX110" s="121"/>
      <c r="LY110" s="121"/>
      <c r="LZ110" s="121"/>
      <c r="MA110" s="121"/>
      <c r="MB110" s="121"/>
      <c r="MC110" s="121"/>
      <c r="MD110" s="121"/>
      <c r="ME110" s="121"/>
      <c r="MF110" s="121"/>
      <c r="MG110" s="121"/>
      <c r="MH110" s="121"/>
      <c r="MI110" s="121"/>
      <c r="MJ110" s="121"/>
      <c r="MK110" s="121"/>
      <c r="ML110" s="121"/>
      <c r="MM110" s="121"/>
      <c r="MN110" s="121"/>
      <c r="MO110" s="121"/>
      <c r="MP110" s="121"/>
      <c r="MQ110" s="121"/>
      <c r="MR110" s="121"/>
      <c r="MS110" s="121"/>
      <c r="MT110" s="121"/>
      <c r="MU110" s="121"/>
      <c r="MV110" s="121"/>
      <c r="MW110" s="121"/>
      <c r="MX110" s="121"/>
      <c r="MY110" s="121"/>
      <c r="MZ110" s="121"/>
      <c r="NA110" s="121"/>
      <c r="NB110" s="121"/>
      <c r="NC110" s="121"/>
      <c r="ND110" s="121"/>
      <c r="NE110" s="121"/>
      <c r="NF110" s="121"/>
      <c r="NG110" s="121"/>
      <c r="NH110" s="121"/>
      <c r="NI110" s="121"/>
      <c r="NJ110" s="121"/>
      <c r="NK110" s="121"/>
      <c r="NL110" s="121"/>
      <c r="NM110" s="121"/>
      <c r="NN110" s="121"/>
      <c r="NO110" s="121"/>
      <c r="NP110" s="121"/>
      <c r="NQ110" s="121"/>
      <c r="NR110" s="121"/>
      <c r="NS110" s="121"/>
      <c r="NT110" s="121"/>
      <c r="NU110" s="121"/>
      <c r="NV110" s="121"/>
      <c r="NW110" s="121"/>
      <c r="NX110" s="121"/>
      <c r="NY110" s="121"/>
      <c r="NZ110" s="121"/>
      <c r="OA110" s="121"/>
      <c r="OB110" s="121"/>
      <c r="OC110" s="121"/>
      <c r="OD110" s="121"/>
      <c r="OE110" s="121"/>
      <c r="OF110" s="121"/>
      <c r="OG110" s="121"/>
      <c r="OH110" s="121"/>
      <c r="OI110" s="121"/>
      <c r="OJ110" s="121"/>
      <c r="OK110" s="121"/>
      <c r="OL110" s="121"/>
      <c r="OM110" s="121"/>
      <c r="ON110" s="121"/>
      <c r="OO110" s="121"/>
      <c r="OP110" s="121"/>
      <c r="OQ110" s="121"/>
      <c r="OR110" s="121"/>
      <c r="OS110" s="121"/>
      <c r="OT110" s="121"/>
      <c r="OU110" s="121"/>
      <c r="OV110" s="121"/>
      <c r="OW110" s="121"/>
      <c r="OX110" s="121"/>
      <c r="OY110" s="121"/>
      <c r="OZ110" s="121"/>
      <c r="PA110" s="121"/>
      <c r="PB110" s="121"/>
      <c r="PC110" s="121"/>
      <c r="PD110" s="121"/>
      <c r="PE110" s="121"/>
      <c r="PF110" s="121"/>
      <c r="PG110" s="121"/>
      <c r="PH110" s="121"/>
      <c r="PI110" s="121"/>
      <c r="PJ110" s="121"/>
      <c r="PK110" s="121"/>
      <c r="PL110" s="121"/>
      <c r="PM110" s="121"/>
      <c r="PN110" s="121"/>
      <c r="PO110" s="121"/>
      <c r="PP110" s="121"/>
      <c r="PQ110" s="121"/>
      <c r="PR110" s="121"/>
      <c r="PS110" s="121"/>
      <c r="PT110" s="121"/>
      <c r="PU110" s="121"/>
      <c r="PV110" s="121"/>
      <c r="PW110" s="121"/>
      <c r="PX110" s="121"/>
      <c r="PY110" s="121"/>
      <c r="PZ110" s="121"/>
      <c r="QA110" s="121"/>
      <c r="QB110" s="121"/>
      <c r="QC110" s="121"/>
      <c r="QD110" s="121"/>
      <c r="QE110" s="121"/>
      <c r="QF110" s="121"/>
      <c r="QG110" s="121"/>
      <c r="QH110" s="121"/>
      <c r="QI110" s="121"/>
      <c r="QJ110" s="121"/>
      <c r="QK110" s="121"/>
      <c r="QL110" s="121"/>
      <c r="QM110" s="121"/>
      <c r="QN110" s="121"/>
      <c r="QO110" s="121"/>
      <c r="QP110" s="121"/>
      <c r="QQ110" s="121"/>
      <c r="QR110" s="121"/>
      <c r="QS110" s="121"/>
      <c r="QT110" s="121"/>
      <c r="QU110" s="121"/>
      <c r="QV110" s="121"/>
      <c r="QW110" s="121"/>
      <c r="QX110" s="121"/>
      <c r="QY110" s="121"/>
      <c r="QZ110" s="121"/>
      <c r="RA110" s="121"/>
      <c r="RB110" s="121"/>
      <c r="RC110" s="121"/>
      <c r="RD110" s="121"/>
      <c r="RE110" s="121"/>
      <c r="RF110" s="121"/>
      <c r="RG110" s="121"/>
      <c r="RH110" s="121"/>
      <c r="RI110" s="121"/>
      <c r="RJ110" s="121"/>
      <c r="RK110" s="121"/>
      <c r="RL110" s="121"/>
      <c r="RM110" s="121"/>
      <c r="RN110" s="121"/>
      <c r="RO110" s="121"/>
      <c r="RP110" s="121"/>
      <c r="RQ110" s="121"/>
      <c r="RR110" s="121"/>
      <c r="RS110" s="121"/>
      <c r="RT110" s="121"/>
      <c r="RU110" s="121"/>
      <c r="RV110" s="121"/>
      <c r="RW110" s="121"/>
      <c r="RX110" s="121"/>
      <c r="RY110" s="121"/>
      <c r="RZ110" s="121"/>
      <c r="SA110" s="121"/>
      <c r="SB110" s="121"/>
      <c r="SC110" s="121"/>
      <c r="SD110" s="121"/>
      <c r="SE110" s="121"/>
      <c r="SF110" s="121"/>
      <c r="SG110" s="121"/>
      <c r="SH110" s="121"/>
      <c r="SI110" s="121"/>
      <c r="SJ110" s="121"/>
      <c r="SK110" s="121"/>
      <c r="SL110" s="121"/>
      <c r="SM110" s="121"/>
      <c r="SN110" s="121"/>
      <c r="SO110" s="121"/>
      <c r="SP110" s="121"/>
      <c r="SQ110" s="121"/>
      <c r="SR110" s="121"/>
      <c r="SS110" s="121"/>
      <c r="ST110" s="121"/>
      <c r="SU110" s="121"/>
      <c r="SV110" s="121"/>
      <c r="SW110" s="121"/>
      <c r="SX110" s="121"/>
      <c r="SY110" s="121"/>
      <c r="SZ110" s="121"/>
      <c r="TA110" s="121"/>
      <c r="TB110" s="121"/>
      <c r="TC110" s="121"/>
      <c r="TD110" s="121"/>
      <c r="TE110" s="121"/>
      <c r="TF110" s="121"/>
      <c r="TG110" s="121"/>
      <c r="TH110" s="121"/>
      <c r="TI110" s="121"/>
      <c r="TJ110" s="121"/>
      <c r="TK110" s="121"/>
      <c r="TL110" s="121"/>
      <c r="TM110" s="121"/>
      <c r="TN110" s="121"/>
      <c r="TO110" s="121"/>
      <c r="TP110" s="121"/>
      <c r="TQ110" s="121"/>
      <c r="TR110" s="121"/>
      <c r="TS110" s="121"/>
      <c r="TT110" s="121"/>
      <c r="TU110" s="121"/>
      <c r="TV110" s="121"/>
      <c r="TW110" s="121"/>
      <c r="TX110" s="121"/>
      <c r="TY110" s="121"/>
      <c r="TZ110" s="121"/>
      <c r="UA110" s="121"/>
      <c r="UB110" s="121"/>
      <c r="UC110" s="121"/>
      <c r="UD110" s="121"/>
      <c r="UE110" s="121"/>
      <c r="UF110" s="121"/>
      <c r="UG110" s="121"/>
      <c r="UH110" s="121"/>
      <c r="UI110" s="121"/>
      <c r="UJ110" s="121"/>
      <c r="UK110" s="121"/>
      <c r="UL110" s="121"/>
      <c r="UM110" s="121"/>
      <c r="UN110" s="121"/>
      <c r="UO110" s="121"/>
      <c r="UP110" s="121"/>
      <c r="UQ110" s="121"/>
      <c r="UR110" s="121"/>
      <c r="US110" s="121"/>
      <c r="UT110" s="121"/>
      <c r="UU110" s="121"/>
      <c r="UV110" s="121"/>
      <c r="UW110" s="121"/>
      <c r="UX110" s="121"/>
      <c r="UY110" s="121"/>
      <c r="UZ110" s="121"/>
      <c r="VA110" s="121"/>
      <c r="VB110" s="121"/>
      <c r="VC110" s="121"/>
      <c r="VD110" s="121"/>
      <c r="VE110" s="121"/>
      <c r="VF110" s="121"/>
      <c r="VG110" s="121"/>
      <c r="VH110" s="121"/>
      <c r="VI110" s="121"/>
      <c r="VJ110" s="121"/>
      <c r="VK110" s="121"/>
      <c r="VL110" s="121"/>
      <c r="VM110" s="121"/>
      <c r="VN110" s="121"/>
      <c r="VO110" s="121"/>
      <c r="VP110" s="121"/>
      <c r="VQ110" s="121"/>
      <c r="VR110" s="121"/>
      <c r="VS110" s="121"/>
      <c r="VT110" s="121"/>
      <c r="VU110" s="121"/>
      <c r="VV110" s="121"/>
      <c r="VW110" s="121"/>
      <c r="VX110" s="121"/>
      <c r="VY110" s="121"/>
      <c r="VZ110" s="121"/>
      <c r="WA110" s="121"/>
      <c r="WB110" s="121"/>
      <c r="WC110" s="121"/>
      <c r="WD110" s="121"/>
      <c r="WE110" s="121"/>
      <c r="WF110" s="121"/>
      <c r="WG110" s="121"/>
      <c r="WH110" s="121"/>
      <c r="WI110" s="121"/>
      <c r="WJ110" s="121"/>
      <c r="WK110" s="121"/>
      <c r="WL110" s="121"/>
      <c r="WM110" s="121"/>
      <c r="WN110" s="121"/>
      <c r="WO110" s="121"/>
      <c r="WP110" s="121"/>
      <c r="WQ110" s="121"/>
      <c r="WR110" s="121"/>
      <c r="WS110" s="121"/>
      <c r="WT110" s="121"/>
      <c r="WU110" s="121"/>
      <c r="WV110" s="121"/>
      <c r="WW110" s="121"/>
      <c r="WX110" s="121"/>
      <c r="WY110" s="121"/>
      <c r="WZ110" s="121"/>
      <c r="XA110" s="121"/>
      <c r="XB110" s="121"/>
      <c r="XC110" s="121"/>
      <c r="XD110" s="121"/>
      <c r="XE110" s="121"/>
      <c r="XF110" s="121"/>
      <c r="XG110" s="121"/>
      <c r="XH110" s="121"/>
      <c r="XI110" s="121"/>
      <c r="XJ110" s="121"/>
      <c r="XK110" s="121"/>
      <c r="XL110" s="121"/>
      <c r="XM110" s="121"/>
      <c r="XN110" s="121"/>
      <c r="XO110" s="121"/>
      <c r="XP110" s="121"/>
      <c r="XQ110" s="121"/>
      <c r="XR110" s="121"/>
      <c r="XS110" s="121"/>
      <c r="XT110" s="121"/>
      <c r="XU110" s="121"/>
      <c r="XV110" s="121"/>
      <c r="XW110" s="121"/>
      <c r="XX110" s="121"/>
      <c r="XY110" s="121"/>
      <c r="XZ110" s="121"/>
      <c r="YA110" s="121"/>
      <c r="YB110" s="121"/>
      <c r="YC110" s="121"/>
      <c r="YD110" s="121"/>
      <c r="YE110" s="121"/>
      <c r="YF110" s="121"/>
      <c r="YG110" s="121"/>
      <c r="YH110" s="121"/>
      <c r="YI110" s="121"/>
      <c r="YJ110" s="121"/>
      <c r="YK110" s="121"/>
      <c r="YL110" s="121"/>
      <c r="YM110" s="121"/>
      <c r="YN110" s="121"/>
      <c r="YO110" s="121"/>
      <c r="YP110" s="121"/>
      <c r="YQ110" s="121"/>
      <c r="YR110" s="121"/>
      <c r="YS110" s="121"/>
      <c r="YT110" s="121"/>
      <c r="YU110" s="121"/>
      <c r="YV110" s="121"/>
      <c r="YW110" s="121"/>
      <c r="YX110" s="121"/>
      <c r="YY110" s="121"/>
      <c r="YZ110" s="121"/>
      <c r="ZA110" s="121"/>
      <c r="ZB110" s="121"/>
      <c r="ZC110" s="121"/>
      <c r="ZD110" s="121"/>
      <c r="ZE110" s="121"/>
      <c r="ZF110" s="121"/>
      <c r="ZG110" s="121"/>
      <c r="ZH110" s="121"/>
      <c r="ZI110" s="121"/>
      <c r="ZJ110" s="121"/>
      <c r="ZK110" s="121"/>
      <c r="ZL110" s="121"/>
      <c r="ZM110" s="121"/>
      <c r="ZN110" s="121"/>
      <c r="ZO110" s="121"/>
      <c r="ZP110" s="121"/>
      <c r="ZQ110" s="121"/>
      <c r="ZR110" s="121"/>
      <c r="ZS110" s="121"/>
      <c r="ZT110" s="121"/>
      <c r="ZU110" s="121"/>
      <c r="ZV110" s="121"/>
      <c r="ZW110" s="121"/>
      <c r="ZX110" s="121"/>
      <c r="ZY110" s="121"/>
      <c r="ZZ110" s="121"/>
      <c r="AAA110" s="121"/>
      <c r="AAB110" s="121"/>
      <c r="AAC110" s="121"/>
      <c r="AAD110" s="121"/>
      <c r="AAE110" s="121"/>
      <c r="AAF110" s="121"/>
      <c r="AAG110" s="121"/>
      <c r="AAH110" s="121"/>
      <c r="AAI110" s="121"/>
      <c r="AAJ110" s="121"/>
      <c r="AAK110" s="121"/>
      <c r="AAL110" s="121"/>
      <c r="AAM110" s="121"/>
      <c r="AAN110" s="121"/>
      <c r="AAO110" s="121"/>
      <c r="AAP110" s="121"/>
      <c r="AAQ110" s="121"/>
      <c r="AAR110" s="121"/>
      <c r="AAS110" s="121"/>
      <c r="AAT110" s="121"/>
      <c r="AAU110" s="121"/>
      <c r="AAV110" s="121"/>
      <c r="AAW110" s="121"/>
      <c r="AAX110" s="121"/>
      <c r="AAY110" s="121"/>
      <c r="AAZ110" s="121"/>
      <c r="ABA110" s="121"/>
      <c r="ABB110" s="121"/>
      <c r="ABC110" s="121"/>
      <c r="ABD110" s="121"/>
      <c r="ABE110" s="121"/>
      <c r="ABF110" s="121"/>
      <c r="ABG110" s="121"/>
      <c r="ABH110" s="121"/>
      <c r="ABI110" s="121"/>
      <c r="ABJ110" s="121"/>
      <c r="ABK110" s="121"/>
      <c r="ABL110" s="121"/>
      <c r="ABM110" s="121"/>
      <c r="ABN110" s="121"/>
      <c r="ABO110" s="121"/>
      <c r="ABP110" s="121"/>
      <c r="ABQ110" s="121"/>
      <c r="ABR110" s="121"/>
      <c r="ABS110" s="121"/>
      <c r="ABT110" s="121"/>
      <c r="ABU110" s="121"/>
      <c r="ABV110" s="121"/>
      <c r="ABW110" s="121"/>
      <c r="ABX110" s="121"/>
      <c r="ABY110" s="121"/>
      <c r="ABZ110" s="121"/>
      <c r="ACA110" s="121"/>
      <c r="ACB110" s="121"/>
      <c r="ACC110" s="121"/>
      <c r="ACD110" s="121"/>
      <c r="ACE110" s="121"/>
      <c r="ACF110" s="121"/>
      <c r="ACG110" s="121"/>
      <c r="ACH110" s="121"/>
      <c r="ACI110" s="121"/>
      <c r="ACJ110" s="121"/>
      <c r="ACK110" s="121"/>
      <c r="ACL110" s="121"/>
      <c r="ACM110" s="121"/>
      <c r="ACN110" s="121"/>
      <c r="ACO110" s="121"/>
      <c r="ACP110" s="121"/>
      <c r="ACQ110" s="121"/>
      <c r="ACR110" s="121"/>
      <c r="ACS110" s="121"/>
      <c r="ACT110" s="121"/>
      <c r="ACU110" s="121"/>
      <c r="ACV110" s="121"/>
      <c r="ACW110" s="121"/>
      <c r="ACX110" s="121"/>
      <c r="ACY110" s="121"/>
      <c r="ACZ110" s="121"/>
      <c r="ADA110" s="121"/>
      <c r="ADB110" s="121"/>
      <c r="ADC110" s="121"/>
      <c r="ADD110" s="121"/>
      <c r="ADE110" s="121"/>
      <c r="ADF110" s="121"/>
      <c r="ADG110" s="121"/>
      <c r="ADH110" s="121"/>
      <c r="ADI110" s="121"/>
      <c r="ADJ110" s="121"/>
      <c r="ADK110" s="121"/>
      <c r="ADL110" s="121"/>
      <c r="ADM110" s="121"/>
      <c r="ADN110" s="121"/>
      <c r="ADO110" s="121"/>
      <c r="ADP110" s="121"/>
      <c r="ADQ110" s="121"/>
      <c r="ADR110" s="121"/>
      <c r="ADS110" s="121"/>
      <c r="ADT110" s="121"/>
      <c r="ADU110" s="121"/>
      <c r="ADV110" s="121"/>
      <c r="ADW110" s="121"/>
      <c r="ADX110" s="121"/>
      <c r="ADY110" s="121"/>
      <c r="ADZ110" s="121"/>
      <c r="AEA110" s="121"/>
      <c r="AEB110" s="121"/>
      <c r="AEC110" s="121"/>
      <c r="AED110" s="121"/>
      <c r="AEE110" s="121"/>
      <c r="AEF110" s="121"/>
      <c r="AEG110" s="121"/>
      <c r="AEH110" s="121"/>
      <c r="AEI110" s="121"/>
      <c r="AEJ110" s="121"/>
      <c r="AEK110" s="121"/>
      <c r="AEL110" s="121"/>
      <c r="AEM110" s="121"/>
      <c r="AEN110" s="121"/>
      <c r="AEO110" s="121"/>
      <c r="AEP110" s="121"/>
      <c r="AEQ110" s="121"/>
      <c r="AER110" s="121"/>
      <c r="AES110" s="121"/>
      <c r="AET110" s="121"/>
      <c r="AEU110" s="121"/>
      <c r="AEV110" s="121"/>
      <c r="AEW110" s="121"/>
      <c r="AEX110" s="121"/>
      <c r="AEY110" s="121"/>
      <c r="AEZ110" s="121"/>
      <c r="AFA110" s="121"/>
      <c r="AFB110" s="121"/>
      <c r="AFC110" s="121"/>
      <c r="AFD110" s="121"/>
      <c r="AFE110" s="121"/>
      <c r="AFF110" s="121"/>
      <c r="AFG110" s="121"/>
      <c r="AFH110" s="121"/>
      <c r="AFI110" s="121"/>
      <c r="AFJ110" s="121"/>
      <c r="AFK110" s="121"/>
      <c r="AFL110" s="121"/>
      <c r="AFM110" s="121"/>
      <c r="AFN110" s="121"/>
      <c r="AFO110" s="121"/>
      <c r="AFP110" s="121"/>
      <c r="AFQ110" s="121"/>
      <c r="AFR110" s="121"/>
      <c r="AFS110" s="121"/>
      <c r="AFT110" s="121"/>
      <c r="AFU110" s="121"/>
      <c r="AFV110" s="121"/>
      <c r="AFW110" s="121"/>
      <c r="AFX110" s="121"/>
      <c r="AFY110" s="121"/>
      <c r="AFZ110" s="121"/>
      <c r="AGA110" s="121"/>
      <c r="AGB110" s="121"/>
      <c r="AGC110" s="121"/>
      <c r="AGD110" s="121"/>
      <c r="AGE110" s="121"/>
      <c r="AGF110" s="121"/>
      <c r="AGG110" s="121"/>
      <c r="AGH110" s="121"/>
      <c r="AGI110" s="121"/>
      <c r="AGJ110" s="121"/>
      <c r="AGK110" s="121"/>
      <c r="AGL110" s="121"/>
      <c r="AGM110" s="121"/>
      <c r="AGN110" s="121"/>
      <c r="AGO110" s="121"/>
      <c r="AGP110" s="121"/>
      <c r="AGQ110" s="121"/>
      <c r="AGR110" s="121"/>
      <c r="AGS110" s="121"/>
      <c r="AGT110" s="121"/>
      <c r="AGU110" s="121"/>
      <c r="AGV110" s="121"/>
      <c r="AGW110" s="121"/>
      <c r="AGX110" s="121"/>
      <c r="AGY110" s="121"/>
      <c r="AGZ110" s="121"/>
      <c r="AHA110" s="121"/>
      <c r="AHB110" s="121"/>
      <c r="AHC110" s="121"/>
      <c r="AHD110" s="121"/>
      <c r="AHE110" s="121"/>
      <c r="AHF110" s="121"/>
      <c r="AHG110" s="121"/>
      <c r="AHH110" s="121"/>
      <c r="AHI110" s="121"/>
      <c r="AHJ110" s="121"/>
      <c r="AHK110" s="121"/>
      <c r="AHL110" s="121"/>
      <c r="AHM110" s="121"/>
      <c r="AHN110" s="121"/>
      <c r="AHO110" s="121"/>
      <c r="AHP110" s="121"/>
      <c r="AHQ110" s="121"/>
      <c r="AHR110" s="121"/>
      <c r="AHS110" s="121"/>
      <c r="AHT110" s="121"/>
      <c r="AHU110" s="121"/>
      <c r="AHV110" s="121"/>
      <c r="AHW110" s="121"/>
      <c r="AHX110" s="121"/>
      <c r="AHY110" s="121"/>
      <c r="AHZ110" s="121"/>
      <c r="AIA110" s="121"/>
      <c r="AIB110" s="121"/>
      <c r="AIC110" s="121"/>
      <c r="AID110" s="121"/>
      <c r="AIE110" s="121"/>
      <c r="AIF110" s="121"/>
      <c r="AIG110" s="121"/>
      <c r="AIH110" s="121"/>
      <c r="AII110" s="121"/>
      <c r="AIJ110" s="121"/>
      <c r="AIK110" s="121"/>
      <c r="AIL110" s="121"/>
      <c r="AIM110" s="121"/>
      <c r="AIN110" s="121"/>
      <c r="AIO110" s="121"/>
      <c r="AIP110" s="121"/>
      <c r="AIQ110" s="121"/>
      <c r="AIR110" s="121"/>
      <c r="AIS110" s="121"/>
      <c r="AIT110" s="121"/>
      <c r="AIU110" s="121"/>
      <c r="AIV110" s="121"/>
      <c r="AIW110" s="121"/>
      <c r="AIX110" s="121"/>
      <c r="AIY110" s="121"/>
      <c r="AIZ110" s="121"/>
      <c r="AJA110" s="121"/>
      <c r="AJB110" s="121"/>
      <c r="AJC110" s="121"/>
      <c r="AJD110" s="121"/>
      <c r="AJE110" s="121"/>
      <c r="AJF110" s="121"/>
      <c r="AJG110" s="121"/>
      <c r="AJH110" s="121"/>
      <c r="AJI110" s="121"/>
      <c r="AJJ110" s="121"/>
      <c r="AJK110" s="121"/>
      <c r="AJL110" s="121"/>
      <c r="AJM110" s="121"/>
      <c r="AJN110" s="121"/>
      <c r="AJO110" s="121"/>
      <c r="AJP110" s="121"/>
      <c r="AJQ110" s="121"/>
      <c r="AJR110" s="121"/>
      <c r="AJS110" s="121"/>
      <c r="AJT110" s="121"/>
      <c r="AJU110" s="121"/>
      <c r="AJV110" s="121"/>
      <c r="AJW110" s="121"/>
      <c r="AJX110" s="121"/>
      <c r="AJY110" s="121"/>
      <c r="AJZ110" s="121"/>
      <c r="AKA110" s="121"/>
      <c r="AKB110" s="121"/>
      <c r="AKC110" s="121"/>
      <c r="AKD110" s="121"/>
      <c r="AKE110" s="121"/>
      <c r="AKF110" s="121"/>
      <c r="AKG110" s="121"/>
      <c r="AKH110" s="121"/>
      <c r="AKI110" s="121"/>
      <c r="AKJ110" s="121"/>
      <c r="AKK110" s="121"/>
      <c r="AKL110" s="121"/>
      <c r="AKM110" s="121"/>
      <c r="AKN110" s="121"/>
      <c r="AKO110" s="121"/>
      <c r="AKP110" s="121"/>
      <c r="AKQ110" s="121"/>
      <c r="AKR110" s="121"/>
      <c r="AKS110" s="121"/>
      <c r="AKT110" s="121"/>
      <c r="AKU110" s="121"/>
      <c r="AKV110" s="121"/>
      <c r="AKW110" s="121"/>
      <c r="AKX110" s="121"/>
      <c r="AKY110" s="121"/>
      <c r="AKZ110" s="121"/>
      <c r="ALA110" s="121"/>
      <c r="ALB110" s="121"/>
      <c r="ALC110" s="121"/>
      <c r="ALD110" s="121"/>
      <c r="ALE110" s="121"/>
      <c r="ALF110" s="121"/>
      <c r="ALG110" s="121"/>
      <c r="ALH110" s="121"/>
      <c r="ALI110" s="121"/>
      <c r="ALJ110" s="121"/>
      <c r="ALK110" s="121"/>
      <c r="ALL110" s="121"/>
      <c r="ALM110" s="121"/>
      <c r="ALN110" s="121"/>
      <c r="ALO110" s="121"/>
      <c r="ALP110" s="121"/>
      <c r="ALQ110" s="121"/>
      <c r="ALR110" s="121"/>
      <c r="ALS110" s="121"/>
      <c r="ALT110" s="121"/>
      <c r="ALU110" s="121"/>
      <c r="ALV110" s="121"/>
      <c r="ALW110" s="121"/>
      <c r="ALX110" s="121"/>
      <c r="ALY110" s="121"/>
      <c r="ALZ110" s="121"/>
      <c r="AMA110" s="121"/>
      <c r="AMB110" s="121"/>
      <c r="AMC110" s="121"/>
      <c r="AMD110" s="121"/>
      <c r="AME110" s="121"/>
      <c r="AMF110" s="121"/>
      <c r="AMG110" s="121"/>
      <c r="AMH110" s="121"/>
      <c r="AMI110" s="121"/>
      <c r="AMJ110" s="121"/>
      <c r="AMK110" s="121"/>
      <c r="AML110" s="121"/>
      <c r="AMM110" s="121"/>
      <c r="AMN110" s="121"/>
      <c r="AMO110" s="121"/>
      <c r="AMP110" s="121"/>
      <c r="AMQ110" s="121"/>
      <c r="AMR110" s="121"/>
      <c r="AMS110" s="121"/>
      <c r="AMT110" s="121"/>
      <c r="AMU110" s="121"/>
      <c r="AMV110" s="121"/>
      <c r="AMW110" s="121"/>
      <c r="AMX110" s="121"/>
      <c r="AMY110" s="121"/>
      <c r="AMZ110" s="121"/>
      <c r="ANA110" s="121"/>
      <c r="ANB110" s="121"/>
      <c r="ANC110" s="121"/>
      <c r="AND110" s="121"/>
      <c r="ANE110" s="121"/>
      <c r="ANF110" s="121"/>
      <c r="ANG110" s="121"/>
      <c r="ANH110" s="121"/>
      <c r="ANI110" s="121"/>
      <c r="ANJ110" s="121"/>
      <c r="ANK110" s="121"/>
      <c r="ANL110" s="121"/>
      <c r="ANM110" s="121"/>
      <c r="ANN110" s="121"/>
      <c r="ANO110" s="121"/>
      <c r="ANP110" s="121"/>
      <c r="ANQ110" s="121"/>
      <c r="ANR110" s="121"/>
      <c r="ANS110" s="121"/>
      <c r="ANT110" s="121"/>
      <c r="ANU110" s="121"/>
      <c r="ANV110" s="121"/>
      <c r="ANW110" s="121"/>
      <c r="ANX110" s="121"/>
      <c r="ANY110" s="121"/>
      <c r="ANZ110" s="121"/>
      <c r="AOA110" s="121"/>
      <c r="AOB110" s="121"/>
      <c r="AOC110" s="121"/>
      <c r="AOD110" s="121"/>
      <c r="AOE110" s="121"/>
      <c r="AOF110" s="121"/>
      <c r="AOG110" s="121"/>
      <c r="AOH110" s="121"/>
      <c r="AOI110" s="121"/>
      <c r="AOJ110" s="121"/>
      <c r="AOK110" s="121"/>
      <c r="AOL110" s="121"/>
      <c r="AOM110" s="121"/>
      <c r="AON110" s="121"/>
      <c r="AOO110" s="121"/>
      <c r="AOP110" s="121"/>
      <c r="AOQ110" s="121"/>
      <c r="AOR110" s="121"/>
    </row>
    <row r="111" spans="1:1084" s="2" customFormat="1" ht="30" customHeight="1" x14ac:dyDescent="0.25">
      <c r="A111" s="40">
        <v>103</v>
      </c>
      <c r="B111" s="25" t="s">
        <v>184</v>
      </c>
      <c r="C111" s="40" t="s">
        <v>278</v>
      </c>
      <c r="D111" s="25" t="s">
        <v>142</v>
      </c>
      <c r="E111" s="25" t="s">
        <v>19</v>
      </c>
      <c r="F111" s="40" t="s">
        <v>261</v>
      </c>
      <c r="G111" s="62" t="s">
        <v>262</v>
      </c>
      <c r="H111" s="62" t="s">
        <v>262</v>
      </c>
      <c r="I111" s="42">
        <v>60000</v>
      </c>
      <c r="J111" s="45">
        <v>3486.68</v>
      </c>
      <c r="K111" s="42">
        <v>25</v>
      </c>
      <c r="L111" s="45">
        <f t="shared" si="96"/>
        <v>1722</v>
      </c>
      <c r="M111" s="42">
        <f t="shared" si="88"/>
        <v>4260</v>
      </c>
      <c r="N111" s="42">
        <f t="shared" si="89"/>
        <v>660.00000000000011</v>
      </c>
      <c r="O111" s="45">
        <f t="shared" si="90"/>
        <v>1824</v>
      </c>
      <c r="P111" s="42">
        <f t="shared" si="91"/>
        <v>4254</v>
      </c>
      <c r="Q111" s="42">
        <f t="shared" si="92"/>
        <v>3546</v>
      </c>
      <c r="R111" s="42">
        <f t="shared" si="93"/>
        <v>7057.68</v>
      </c>
      <c r="S111" s="42">
        <f t="shared" si="94"/>
        <v>9174</v>
      </c>
      <c r="T111" s="42">
        <f t="shared" si="95"/>
        <v>52942.32</v>
      </c>
      <c r="U111" s="46" t="s">
        <v>349</v>
      </c>
      <c r="V111" s="27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  <c r="QR111" s="28"/>
      <c r="QS111" s="28"/>
      <c r="QT111" s="28"/>
      <c r="QU111" s="28"/>
      <c r="QV111" s="28"/>
      <c r="QW111" s="28"/>
      <c r="QX111" s="28"/>
      <c r="QY111" s="28"/>
      <c r="QZ111" s="28"/>
      <c r="RA111" s="28"/>
      <c r="RB111" s="28"/>
      <c r="RC111" s="28"/>
      <c r="RD111" s="28"/>
      <c r="RE111" s="28"/>
      <c r="RF111" s="28"/>
      <c r="RG111" s="28"/>
      <c r="RH111" s="28"/>
      <c r="RI111" s="28"/>
      <c r="RJ111" s="28"/>
      <c r="RK111" s="28"/>
      <c r="RL111" s="28"/>
      <c r="RM111" s="28"/>
      <c r="RN111" s="28"/>
      <c r="RO111" s="28"/>
      <c r="RP111" s="28"/>
      <c r="RQ111" s="28"/>
      <c r="RR111" s="28"/>
      <c r="RS111" s="28"/>
      <c r="RT111" s="28"/>
      <c r="RU111" s="28"/>
      <c r="RV111" s="28"/>
      <c r="RW111" s="28"/>
      <c r="RX111" s="28"/>
      <c r="RY111" s="28"/>
      <c r="RZ111" s="28"/>
      <c r="SA111" s="28"/>
      <c r="SB111" s="28"/>
      <c r="SC111" s="28"/>
      <c r="SD111" s="28"/>
      <c r="SE111" s="28"/>
      <c r="SF111" s="28"/>
      <c r="SG111" s="28"/>
      <c r="SH111" s="28"/>
      <c r="SI111" s="28"/>
      <c r="SJ111" s="28"/>
      <c r="SK111" s="28"/>
      <c r="SL111" s="28"/>
      <c r="SM111" s="28"/>
      <c r="SN111" s="28"/>
      <c r="SO111" s="28"/>
      <c r="SP111" s="28"/>
      <c r="SQ111" s="28"/>
      <c r="SR111" s="28"/>
      <c r="SS111" s="28"/>
      <c r="ST111" s="28"/>
      <c r="SU111" s="28"/>
      <c r="SV111" s="28"/>
      <c r="SW111" s="28"/>
      <c r="SX111" s="28"/>
      <c r="SY111" s="28"/>
      <c r="SZ111" s="28"/>
      <c r="TA111" s="28"/>
      <c r="TB111" s="28"/>
      <c r="TC111" s="28"/>
      <c r="TD111" s="28"/>
      <c r="TE111" s="28"/>
      <c r="TF111" s="28"/>
      <c r="TG111" s="28"/>
      <c r="TH111" s="28"/>
      <c r="TI111" s="28"/>
      <c r="TJ111" s="28"/>
      <c r="TK111" s="28"/>
      <c r="TL111" s="28"/>
      <c r="TM111" s="28"/>
      <c r="TN111" s="28"/>
      <c r="TO111" s="28"/>
      <c r="TP111" s="28"/>
      <c r="TQ111" s="28"/>
      <c r="TR111" s="28"/>
      <c r="TS111" s="28"/>
      <c r="TT111" s="28"/>
      <c r="TU111" s="28"/>
      <c r="TV111" s="28"/>
      <c r="TW111" s="28"/>
      <c r="TX111" s="28"/>
      <c r="TY111" s="28"/>
      <c r="TZ111" s="28"/>
      <c r="UA111" s="28"/>
      <c r="UB111" s="28"/>
      <c r="UC111" s="28"/>
      <c r="UD111" s="28"/>
      <c r="UE111" s="28"/>
      <c r="UF111" s="28"/>
      <c r="UG111" s="28"/>
      <c r="UH111" s="28"/>
      <c r="UI111" s="28"/>
      <c r="UJ111" s="28"/>
      <c r="UK111" s="28"/>
      <c r="UL111" s="28"/>
      <c r="UM111" s="28"/>
      <c r="UN111" s="28"/>
      <c r="UO111" s="28"/>
      <c r="UP111" s="28"/>
      <c r="UQ111" s="28"/>
      <c r="UR111" s="28"/>
      <c r="US111" s="28"/>
      <c r="UT111" s="28"/>
      <c r="UU111" s="28"/>
      <c r="UV111" s="28"/>
      <c r="UW111" s="28"/>
      <c r="UX111" s="28"/>
      <c r="UY111" s="28"/>
      <c r="UZ111" s="28"/>
      <c r="VA111" s="28"/>
      <c r="VB111" s="28"/>
      <c r="VC111" s="28"/>
      <c r="VD111" s="28"/>
      <c r="VE111" s="28"/>
      <c r="VF111" s="28"/>
      <c r="VG111" s="28"/>
      <c r="VH111" s="28"/>
      <c r="VI111" s="28"/>
      <c r="VJ111" s="28"/>
      <c r="VK111" s="28"/>
      <c r="VL111" s="28"/>
      <c r="VM111" s="28"/>
      <c r="VN111" s="28"/>
      <c r="VO111" s="28"/>
      <c r="VP111" s="28"/>
      <c r="VQ111" s="28"/>
      <c r="VR111" s="28"/>
      <c r="VS111" s="28"/>
      <c r="VT111" s="28"/>
      <c r="VU111" s="28"/>
      <c r="VV111" s="28"/>
      <c r="VW111" s="28"/>
      <c r="VX111" s="28"/>
      <c r="VY111" s="28"/>
      <c r="VZ111" s="28"/>
      <c r="WA111" s="28"/>
      <c r="WB111" s="28"/>
      <c r="WC111" s="28"/>
      <c r="WD111" s="28"/>
      <c r="WE111" s="28"/>
      <c r="WF111" s="28"/>
      <c r="WG111" s="28"/>
      <c r="WH111" s="28"/>
      <c r="WI111" s="28"/>
      <c r="WJ111" s="28"/>
      <c r="WK111" s="28"/>
      <c r="WL111" s="28"/>
      <c r="WM111" s="28"/>
      <c r="WN111" s="28"/>
      <c r="WO111" s="28"/>
      <c r="WP111" s="28"/>
      <c r="WQ111" s="28"/>
      <c r="WR111" s="28"/>
      <c r="WS111" s="28"/>
      <c r="WT111" s="28"/>
      <c r="WU111" s="28"/>
      <c r="WV111" s="28"/>
      <c r="WW111" s="28"/>
      <c r="WX111" s="28"/>
      <c r="WY111" s="28"/>
      <c r="WZ111" s="28"/>
      <c r="XA111" s="28"/>
      <c r="XB111" s="28"/>
      <c r="XC111" s="28"/>
      <c r="XD111" s="28"/>
      <c r="XE111" s="28"/>
      <c r="XF111" s="28"/>
      <c r="XG111" s="28"/>
      <c r="XH111" s="28"/>
      <c r="XI111" s="28"/>
      <c r="XJ111" s="28"/>
      <c r="XK111" s="28"/>
      <c r="XL111" s="28"/>
      <c r="XM111" s="28"/>
      <c r="XN111" s="28"/>
      <c r="XO111" s="28"/>
      <c r="XP111" s="28"/>
      <c r="XQ111" s="28"/>
      <c r="XR111" s="28"/>
      <c r="XS111" s="28"/>
      <c r="XT111" s="28"/>
      <c r="XU111" s="28"/>
      <c r="XV111" s="28"/>
      <c r="XW111" s="28"/>
      <c r="XX111" s="28"/>
      <c r="XY111" s="28"/>
      <c r="XZ111" s="28"/>
      <c r="YA111" s="28"/>
      <c r="YB111" s="28"/>
      <c r="YC111" s="28"/>
      <c r="YD111" s="28"/>
      <c r="YE111" s="28"/>
      <c r="YF111" s="28"/>
      <c r="YG111" s="28"/>
      <c r="YH111" s="28"/>
      <c r="YI111" s="28"/>
      <c r="YJ111" s="28"/>
      <c r="YK111" s="28"/>
      <c r="YL111" s="28"/>
      <c r="YM111" s="28"/>
      <c r="YN111" s="28"/>
      <c r="YO111" s="28"/>
      <c r="YP111" s="28"/>
      <c r="YQ111" s="28"/>
      <c r="YR111" s="28"/>
      <c r="YS111" s="28"/>
      <c r="YT111" s="28"/>
      <c r="YU111" s="28"/>
      <c r="YV111" s="28"/>
      <c r="YW111" s="28"/>
      <c r="YX111" s="28"/>
      <c r="YY111" s="28"/>
      <c r="YZ111" s="28"/>
      <c r="ZA111" s="28"/>
      <c r="ZB111" s="28"/>
      <c r="ZC111" s="28"/>
      <c r="ZD111" s="28"/>
      <c r="ZE111" s="28"/>
      <c r="ZF111" s="28"/>
      <c r="ZG111" s="28"/>
      <c r="ZH111" s="28"/>
      <c r="ZI111" s="28"/>
      <c r="ZJ111" s="28"/>
      <c r="ZK111" s="28"/>
      <c r="ZL111" s="28"/>
      <c r="ZM111" s="28"/>
      <c r="ZN111" s="28"/>
      <c r="ZO111" s="28"/>
      <c r="ZP111" s="28"/>
      <c r="ZQ111" s="28"/>
      <c r="ZR111" s="28"/>
      <c r="ZS111" s="28"/>
      <c r="ZT111" s="28"/>
      <c r="ZU111" s="28"/>
      <c r="ZV111" s="28"/>
      <c r="ZW111" s="28"/>
      <c r="ZX111" s="28"/>
      <c r="ZY111" s="28"/>
      <c r="ZZ111" s="28"/>
      <c r="AAA111" s="28"/>
      <c r="AAB111" s="28"/>
      <c r="AAC111" s="28"/>
      <c r="AAD111" s="28"/>
      <c r="AAE111" s="28"/>
      <c r="AAF111" s="28"/>
      <c r="AAG111" s="28"/>
      <c r="AAH111" s="28"/>
      <c r="AAI111" s="28"/>
      <c r="AAJ111" s="28"/>
      <c r="AAK111" s="28"/>
      <c r="AAL111" s="28"/>
      <c r="AAM111" s="28"/>
      <c r="AAN111" s="28"/>
      <c r="AAO111" s="28"/>
      <c r="AAP111" s="28"/>
      <c r="AAQ111" s="28"/>
      <c r="AAR111" s="28"/>
      <c r="AAS111" s="28"/>
      <c r="AAT111" s="28"/>
      <c r="AAU111" s="28"/>
      <c r="AAV111" s="28"/>
      <c r="AAW111" s="28"/>
      <c r="AAX111" s="28"/>
      <c r="AAY111" s="28"/>
      <c r="AAZ111" s="28"/>
      <c r="ABA111" s="28"/>
      <c r="ABB111" s="28"/>
      <c r="ABC111" s="28"/>
      <c r="ABD111" s="28"/>
      <c r="ABE111" s="28"/>
      <c r="ABF111" s="28"/>
      <c r="ABG111" s="28"/>
      <c r="ABH111" s="28"/>
      <c r="ABI111" s="28"/>
      <c r="ABJ111" s="28"/>
      <c r="ABK111" s="28"/>
      <c r="ABL111" s="28"/>
      <c r="ABM111" s="28"/>
      <c r="ABN111" s="28"/>
      <c r="ABO111" s="28"/>
      <c r="ABP111" s="28"/>
      <c r="ABQ111" s="28"/>
      <c r="ABR111" s="28"/>
      <c r="ABS111" s="28"/>
      <c r="ABT111" s="28"/>
      <c r="ABU111" s="28"/>
      <c r="ABV111" s="28"/>
      <c r="ABW111" s="28"/>
      <c r="ABX111" s="28"/>
      <c r="ABY111" s="28"/>
      <c r="ABZ111" s="28"/>
      <c r="ACA111" s="28"/>
      <c r="ACB111" s="28"/>
      <c r="ACC111" s="28"/>
      <c r="ACD111" s="28"/>
      <c r="ACE111" s="28"/>
      <c r="ACF111" s="28"/>
      <c r="ACG111" s="28"/>
      <c r="ACH111" s="28"/>
      <c r="ACI111" s="28"/>
      <c r="ACJ111" s="28"/>
      <c r="ACK111" s="28"/>
      <c r="ACL111" s="28"/>
      <c r="ACM111" s="28"/>
      <c r="ACN111" s="28"/>
      <c r="ACO111" s="28"/>
      <c r="ACP111" s="28"/>
      <c r="ACQ111" s="28"/>
      <c r="ACR111" s="28"/>
      <c r="ACS111" s="28"/>
      <c r="ACT111" s="28"/>
      <c r="ACU111" s="28"/>
      <c r="ACV111" s="28"/>
      <c r="ACW111" s="28"/>
      <c r="ACX111" s="28"/>
      <c r="ACY111" s="28"/>
      <c r="ACZ111" s="28"/>
      <c r="ADA111" s="28"/>
      <c r="ADB111" s="28"/>
      <c r="ADC111" s="28"/>
      <c r="ADD111" s="28"/>
      <c r="ADE111" s="28"/>
      <c r="ADF111" s="28"/>
      <c r="ADG111" s="28"/>
      <c r="ADH111" s="28"/>
      <c r="ADI111" s="28"/>
      <c r="ADJ111" s="28"/>
      <c r="ADK111" s="28"/>
      <c r="ADL111" s="28"/>
      <c r="ADM111" s="28"/>
      <c r="ADN111" s="28"/>
      <c r="ADO111" s="28"/>
      <c r="ADP111" s="28"/>
      <c r="ADQ111" s="28"/>
      <c r="ADR111" s="28"/>
      <c r="ADS111" s="28"/>
      <c r="ADT111" s="28"/>
      <c r="ADU111" s="28"/>
      <c r="ADV111" s="28"/>
      <c r="ADW111" s="28"/>
      <c r="ADX111" s="28"/>
      <c r="ADY111" s="28"/>
      <c r="ADZ111" s="28"/>
      <c r="AEA111" s="28"/>
      <c r="AEB111" s="28"/>
      <c r="AEC111" s="28"/>
      <c r="AED111" s="28"/>
      <c r="AEE111" s="28"/>
      <c r="AEF111" s="28"/>
      <c r="AEG111" s="28"/>
      <c r="AEH111" s="28"/>
      <c r="AEI111" s="28"/>
      <c r="AEJ111" s="28"/>
      <c r="AEK111" s="28"/>
      <c r="AEL111" s="28"/>
      <c r="AEM111" s="28"/>
      <c r="AEN111" s="28"/>
      <c r="AEO111" s="28"/>
      <c r="AEP111" s="28"/>
      <c r="AEQ111" s="28"/>
      <c r="AER111" s="28"/>
      <c r="AES111" s="28"/>
      <c r="AET111" s="28"/>
      <c r="AEU111" s="28"/>
      <c r="AEV111" s="28"/>
      <c r="AEW111" s="28"/>
      <c r="AEX111" s="28"/>
      <c r="AEY111" s="28"/>
      <c r="AEZ111" s="28"/>
      <c r="AFA111" s="28"/>
      <c r="AFB111" s="28"/>
      <c r="AFC111" s="28"/>
      <c r="AFD111" s="28"/>
      <c r="AFE111" s="28"/>
      <c r="AFF111" s="28"/>
      <c r="AFG111" s="28"/>
      <c r="AFH111" s="28"/>
      <c r="AFI111" s="28"/>
      <c r="AFJ111" s="28"/>
      <c r="AFK111" s="28"/>
      <c r="AFL111" s="28"/>
      <c r="AFM111" s="28"/>
      <c r="AFN111" s="28"/>
      <c r="AFO111" s="28"/>
      <c r="AFP111" s="28"/>
      <c r="AFQ111" s="28"/>
      <c r="AFR111" s="28"/>
      <c r="AFS111" s="28"/>
      <c r="AFT111" s="28"/>
      <c r="AFU111" s="28"/>
      <c r="AFV111" s="28"/>
      <c r="AFW111" s="28"/>
      <c r="AFX111" s="28"/>
      <c r="AFY111" s="28"/>
      <c r="AFZ111" s="28"/>
      <c r="AGA111" s="28"/>
      <c r="AGB111" s="28"/>
      <c r="AGC111" s="28"/>
      <c r="AGD111" s="28"/>
      <c r="AGE111" s="28"/>
      <c r="AGF111" s="28"/>
      <c r="AGG111" s="28"/>
      <c r="AGH111" s="28"/>
      <c r="AGI111" s="28"/>
      <c r="AGJ111" s="28"/>
      <c r="AGK111" s="28"/>
      <c r="AGL111" s="28"/>
      <c r="AGM111" s="28"/>
      <c r="AGN111" s="28"/>
      <c r="AGO111" s="28"/>
      <c r="AGP111" s="28"/>
      <c r="AGQ111" s="28"/>
      <c r="AGR111" s="28"/>
      <c r="AGS111" s="28"/>
      <c r="AGT111" s="28"/>
      <c r="AGU111" s="28"/>
      <c r="AGV111" s="28"/>
      <c r="AGW111" s="28"/>
      <c r="AGX111" s="28"/>
      <c r="AGY111" s="28"/>
      <c r="AGZ111" s="28"/>
      <c r="AHA111" s="28"/>
      <c r="AHB111" s="28"/>
      <c r="AHC111" s="28"/>
      <c r="AHD111" s="28"/>
      <c r="AHE111" s="28"/>
      <c r="AHF111" s="28"/>
      <c r="AHG111" s="28"/>
      <c r="AHH111" s="28"/>
      <c r="AHI111" s="28"/>
      <c r="AHJ111" s="28"/>
      <c r="AHK111" s="28"/>
      <c r="AHL111" s="28"/>
      <c r="AHM111" s="28"/>
      <c r="AHN111" s="28"/>
      <c r="AHO111" s="28"/>
      <c r="AHP111" s="28"/>
      <c r="AHQ111" s="28"/>
      <c r="AHR111" s="28"/>
      <c r="AHS111" s="28"/>
      <c r="AHT111" s="28"/>
      <c r="AHU111" s="28"/>
      <c r="AHV111" s="28"/>
      <c r="AHW111" s="28"/>
      <c r="AHX111" s="28"/>
      <c r="AHY111" s="28"/>
      <c r="AHZ111" s="28"/>
      <c r="AIA111" s="28"/>
      <c r="AIB111" s="28"/>
      <c r="AIC111" s="28"/>
      <c r="AID111" s="28"/>
      <c r="AIE111" s="28"/>
      <c r="AIF111" s="28"/>
      <c r="AIG111" s="28"/>
      <c r="AIH111" s="28"/>
      <c r="AII111" s="28"/>
      <c r="AIJ111" s="28"/>
      <c r="AIK111" s="28"/>
      <c r="AIL111" s="28"/>
      <c r="AIM111" s="28"/>
      <c r="AIN111" s="28"/>
      <c r="AIO111" s="28"/>
      <c r="AIP111" s="28"/>
      <c r="AIQ111" s="28"/>
      <c r="AIR111" s="28"/>
      <c r="AIS111" s="28"/>
      <c r="AIT111" s="28"/>
      <c r="AIU111" s="28"/>
      <c r="AIV111" s="28"/>
      <c r="AIW111" s="28"/>
      <c r="AIX111" s="28"/>
      <c r="AIY111" s="28"/>
      <c r="AIZ111" s="28"/>
      <c r="AJA111" s="28"/>
      <c r="AJB111" s="28"/>
      <c r="AJC111" s="28"/>
      <c r="AJD111" s="28"/>
      <c r="AJE111" s="28"/>
      <c r="AJF111" s="28"/>
      <c r="AJG111" s="28"/>
      <c r="AJH111" s="28"/>
      <c r="AJI111" s="28"/>
      <c r="AJJ111" s="28"/>
      <c r="AJK111" s="28"/>
      <c r="AJL111" s="28"/>
      <c r="AJM111" s="28"/>
      <c r="AJN111" s="28"/>
      <c r="AJO111" s="28"/>
      <c r="AJP111" s="28"/>
      <c r="AJQ111" s="28"/>
      <c r="AJR111" s="28"/>
      <c r="AJS111" s="28"/>
      <c r="AJT111" s="28"/>
      <c r="AJU111" s="28"/>
      <c r="AJV111" s="28"/>
      <c r="AJW111" s="28"/>
      <c r="AJX111" s="28"/>
      <c r="AJY111" s="28"/>
      <c r="AJZ111" s="28"/>
      <c r="AKA111" s="28"/>
      <c r="AKB111" s="28"/>
      <c r="AKC111" s="28"/>
      <c r="AKD111" s="28"/>
      <c r="AKE111" s="28"/>
      <c r="AKF111" s="28"/>
      <c r="AKG111" s="28"/>
      <c r="AKH111" s="28"/>
      <c r="AKI111" s="28"/>
      <c r="AKJ111" s="28"/>
      <c r="AKK111" s="28"/>
      <c r="AKL111" s="28"/>
      <c r="AKM111" s="28"/>
      <c r="AKN111" s="28"/>
      <c r="AKO111" s="28"/>
      <c r="AKP111" s="28"/>
      <c r="AKQ111" s="28"/>
      <c r="AKR111" s="28"/>
      <c r="AKS111" s="28"/>
      <c r="AKT111" s="28"/>
      <c r="AKU111" s="28"/>
      <c r="AKV111" s="28"/>
      <c r="AKW111" s="28"/>
      <c r="AKX111" s="28"/>
      <c r="AKY111" s="28"/>
      <c r="AKZ111" s="28"/>
      <c r="ALA111" s="28"/>
      <c r="ALB111" s="28"/>
      <c r="ALC111" s="28"/>
      <c r="ALD111" s="28"/>
      <c r="ALE111" s="28"/>
      <c r="ALF111" s="28"/>
      <c r="ALG111" s="28"/>
      <c r="ALH111" s="28"/>
      <c r="ALI111" s="28"/>
      <c r="ALJ111" s="28"/>
      <c r="ALK111" s="28"/>
      <c r="ALL111" s="28"/>
      <c r="ALM111" s="28"/>
      <c r="ALN111" s="28"/>
      <c r="ALO111" s="28"/>
      <c r="ALP111" s="28"/>
      <c r="ALQ111" s="28"/>
      <c r="ALR111" s="28"/>
      <c r="ALS111" s="28"/>
      <c r="ALT111" s="28"/>
      <c r="ALU111" s="28"/>
      <c r="ALV111" s="28"/>
      <c r="ALW111" s="28"/>
      <c r="ALX111" s="28"/>
      <c r="ALY111" s="28"/>
      <c r="ALZ111" s="28"/>
      <c r="AMA111" s="28"/>
      <c r="AMB111" s="28"/>
      <c r="AMC111" s="28"/>
      <c r="AMD111" s="28"/>
      <c r="AME111" s="28"/>
      <c r="AMF111" s="28"/>
      <c r="AMG111" s="28"/>
      <c r="AMH111" s="28"/>
      <c r="AMI111" s="28"/>
      <c r="AMJ111" s="28"/>
      <c r="AMK111" s="28"/>
      <c r="AML111" s="28"/>
      <c r="AMM111" s="28"/>
      <c r="AMN111" s="28"/>
      <c r="AMO111" s="28"/>
      <c r="AMP111" s="28"/>
      <c r="AMQ111" s="28"/>
      <c r="AMR111" s="28"/>
      <c r="AMS111" s="28"/>
      <c r="AMT111" s="28"/>
      <c r="AMU111" s="28"/>
      <c r="AMV111" s="28"/>
      <c r="AMW111" s="28"/>
      <c r="AMX111" s="28"/>
      <c r="AMY111" s="28"/>
      <c r="AMZ111" s="28"/>
      <c r="ANA111" s="28"/>
      <c r="ANB111" s="28"/>
      <c r="ANC111" s="28"/>
      <c r="AND111" s="28"/>
      <c r="ANE111" s="28"/>
      <c r="ANF111" s="28"/>
      <c r="ANG111" s="28"/>
      <c r="ANH111" s="28"/>
      <c r="ANI111" s="28"/>
      <c r="ANJ111" s="28"/>
      <c r="ANK111" s="28"/>
      <c r="ANL111" s="28"/>
      <c r="ANM111" s="28"/>
      <c r="ANN111" s="28"/>
      <c r="ANO111" s="28"/>
      <c r="ANP111" s="28"/>
      <c r="ANQ111" s="28"/>
      <c r="ANR111" s="28"/>
      <c r="ANS111" s="28"/>
      <c r="ANT111" s="28"/>
      <c r="ANU111" s="28"/>
      <c r="ANV111" s="28"/>
      <c r="ANW111" s="28"/>
      <c r="ANX111" s="28"/>
      <c r="ANY111" s="28"/>
      <c r="ANZ111" s="28"/>
      <c r="AOA111" s="28"/>
      <c r="AOB111" s="28"/>
      <c r="AOC111" s="28"/>
      <c r="AOD111" s="28"/>
      <c r="AOE111" s="28"/>
      <c r="AOF111" s="28"/>
      <c r="AOG111" s="28"/>
      <c r="AOH111" s="28"/>
      <c r="AOI111" s="28"/>
      <c r="AOJ111" s="28"/>
      <c r="AOK111" s="28"/>
      <c r="AOL111" s="28"/>
      <c r="AOM111" s="28"/>
      <c r="AON111" s="28"/>
      <c r="AOO111" s="28"/>
      <c r="AOP111" s="28"/>
      <c r="AOQ111" s="28"/>
      <c r="AOR111" s="28"/>
    </row>
    <row r="112" spans="1:1084" s="2" customFormat="1" ht="30" customHeight="1" x14ac:dyDescent="0.25">
      <c r="A112" s="40">
        <v>104</v>
      </c>
      <c r="B112" s="25" t="s">
        <v>369</v>
      </c>
      <c r="C112" s="40" t="s">
        <v>278</v>
      </c>
      <c r="D112" s="25" t="s">
        <v>142</v>
      </c>
      <c r="E112" s="25" t="s">
        <v>65</v>
      </c>
      <c r="F112" s="40" t="s">
        <v>261</v>
      </c>
      <c r="G112" s="62" t="s">
        <v>262</v>
      </c>
      <c r="H112" s="62" t="s">
        <v>262</v>
      </c>
      <c r="I112" s="42">
        <v>46000</v>
      </c>
      <c r="J112" s="45">
        <v>1289.46</v>
      </c>
      <c r="K112" s="42">
        <v>25</v>
      </c>
      <c r="L112" s="45">
        <f t="shared" ref="L112" si="106">I112*2.87%</f>
        <v>1320.2</v>
      </c>
      <c r="M112" s="42">
        <f t="shared" ref="M112" si="107">I112*7.1%</f>
        <v>3265.9999999999995</v>
      </c>
      <c r="N112" s="42">
        <f t="shared" ref="N112" si="108">I112*1.1%</f>
        <v>506.00000000000006</v>
      </c>
      <c r="O112" s="45">
        <f t="shared" ref="O112" si="109">I112*3.04%</f>
        <v>1398.4</v>
      </c>
      <c r="P112" s="42">
        <f t="shared" ref="P112" si="110">I112*7.09%</f>
        <v>3261.4</v>
      </c>
      <c r="Q112" s="42">
        <f t="shared" ref="Q112" si="111">+L112+O112</f>
        <v>2718.6000000000004</v>
      </c>
      <c r="R112" s="53">
        <f t="shared" ref="R112" si="112">SUM(J112+K112+L112+O112)</f>
        <v>4033.06</v>
      </c>
      <c r="S112" s="53">
        <f t="shared" ref="S112" si="113">SUM(M112+N112+P112)</f>
        <v>7033.4</v>
      </c>
      <c r="T112" s="53">
        <f t="shared" ref="T112" si="114">I112-R112</f>
        <v>41966.94</v>
      </c>
      <c r="U112" s="46" t="s">
        <v>349</v>
      </c>
      <c r="V112" s="27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  <c r="QR112" s="28"/>
      <c r="QS112" s="28"/>
      <c r="QT112" s="28"/>
      <c r="QU112" s="28"/>
      <c r="QV112" s="28"/>
      <c r="QW112" s="28"/>
      <c r="QX112" s="28"/>
      <c r="QY112" s="28"/>
      <c r="QZ112" s="28"/>
      <c r="RA112" s="28"/>
      <c r="RB112" s="28"/>
      <c r="RC112" s="28"/>
      <c r="RD112" s="28"/>
      <c r="RE112" s="28"/>
      <c r="RF112" s="28"/>
      <c r="RG112" s="28"/>
      <c r="RH112" s="28"/>
      <c r="RI112" s="28"/>
      <c r="RJ112" s="28"/>
      <c r="RK112" s="28"/>
      <c r="RL112" s="28"/>
      <c r="RM112" s="28"/>
      <c r="RN112" s="28"/>
      <c r="RO112" s="28"/>
      <c r="RP112" s="28"/>
      <c r="RQ112" s="28"/>
      <c r="RR112" s="28"/>
      <c r="RS112" s="28"/>
      <c r="RT112" s="28"/>
      <c r="RU112" s="28"/>
      <c r="RV112" s="28"/>
      <c r="RW112" s="28"/>
      <c r="RX112" s="28"/>
      <c r="RY112" s="28"/>
      <c r="RZ112" s="28"/>
      <c r="SA112" s="28"/>
      <c r="SB112" s="28"/>
      <c r="SC112" s="28"/>
      <c r="SD112" s="28"/>
      <c r="SE112" s="28"/>
      <c r="SF112" s="28"/>
      <c r="SG112" s="28"/>
      <c r="SH112" s="28"/>
      <c r="SI112" s="28"/>
      <c r="SJ112" s="28"/>
      <c r="SK112" s="28"/>
      <c r="SL112" s="28"/>
      <c r="SM112" s="28"/>
      <c r="SN112" s="28"/>
      <c r="SO112" s="28"/>
      <c r="SP112" s="28"/>
      <c r="SQ112" s="28"/>
      <c r="SR112" s="28"/>
      <c r="SS112" s="28"/>
      <c r="ST112" s="28"/>
      <c r="SU112" s="28"/>
      <c r="SV112" s="28"/>
      <c r="SW112" s="28"/>
      <c r="SX112" s="28"/>
      <c r="SY112" s="28"/>
      <c r="SZ112" s="28"/>
      <c r="TA112" s="28"/>
      <c r="TB112" s="28"/>
      <c r="TC112" s="28"/>
      <c r="TD112" s="28"/>
      <c r="TE112" s="28"/>
      <c r="TF112" s="28"/>
      <c r="TG112" s="28"/>
      <c r="TH112" s="28"/>
      <c r="TI112" s="28"/>
      <c r="TJ112" s="28"/>
      <c r="TK112" s="28"/>
      <c r="TL112" s="28"/>
      <c r="TM112" s="28"/>
      <c r="TN112" s="28"/>
      <c r="TO112" s="28"/>
      <c r="TP112" s="28"/>
      <c r="TQ112" s="28"/>
      <c r="TR112" s="28"/>
      <c r="TS112" s="28"/>
      <c r="TT112" s="28"/>
      <c r="TU112" s="28"/>
      <c r="TV112" s="28"/>
      <c r="TW112" s="28"/>
      <c r="TX112" s="28"/>
      <c r="TY112" s="28"/>
      <c r="TZ112" s="28"/>
      <c r="UA112" s="28"/>
      <c r="UB112" s="28"/>
      <c r="UC112" s="28"/>
      <c r="UD112" s="28"/>
      <c r="UE112" s="28"/>
      <c r="UF112" s="28"/>
      <c r="UG112" s="28"/>
      <c r="UH112" s="28"/>
      <c r="UI112" s="28"/>
      <c r="UJ112" s="28"/>
      <c r="UK112" s="28"/>
      <c r="UL112" s="28"/>
      <c r="UM112" s="28"/>
      <c r="UN112" s="28"/>
      <c r="UO112" s="28"/>
      <c r="UP112" s="28"/>
      <c r="UQ112" s="28"/>
      <c r="UR112" s="28"/>
      <c r="US112" s="28"/>
      <c r="UT112" s="28"/>
      <c r="UU112" s="28"/>
      <c r="UV112" s="28"/>
      <c r="UW112" s="28"/>
      <c r="UX112" s="28"/>
      <c r="UY112" s="28"/>
      <c r="UZ112" s="28"/>
      <c r="VA112" s="28"/>
      <c r="VB112" s="28"/>
      <c r="VC112" s="28"/>
      <c r="VD112" s="28"/>
      <c r="VE112" s="28"/>
      <c r="VF112" s="28"/>
      <c r="VG112" s="28"/>
      <c r="VH112" s="28"/>
      <c r="VI112" s="28"/>
      <c r="VJ112" s="28"/>
      <c r="VK112" s="28"/>
      <c r="VL112" s="28"/>
      <c r="VM112" s="28"/>
      <c r="VN112" s="28"/>
      <c r="VO112" s="28"/>
      <c r="VP112" s="28"/>
      <c r="VQ112" s="28"/>
      <c r="VR112" s="28"/>
      <c r="VS112" s="28"/>
      <c r="VT112" s="28"/>
      <c r="VU112" s="28"/>
      <c r="VV112" s="28"/>
      <c r="VW112" s="28"/>
      <c r="VX112" s="28"/>
      <c r="VY112" s="28"/>
      <c r="VZ112" s="28"/>
      <c r="WA112" s="28"/>
      <c r="WB112" s="28"/>
      <c r="WC112" s="28"/>
      <c r="WD112" s="28"/>
      <c r="WE112" s="28"/>
      <c r="WF112" s="28"/>
      <c r="WG112" s="28"/>
      <c r="WH112" s="28"/>
      <c r="WI112" s="28"/>
      <c r="WJ112" s="28"/>
      <c r="WK112" s="28"/>
      <c r="WL112" s="28"/>
      <c r="WM112" s="28"/>
      <c r="WN112" s="28"/>
      <c r="WO112" s="28"/>
      <c r="WP112" s="28"/>
      <c r="WQ112" s="28"/>
      <c r="WR112" s="28"/>
      <c r="WS112" s="28"/>
      <c r="WT112" s="28"/>
      <c r="WU112" s="28"/>
      <c r="WV112" s="28"/>
      <c r="WW112" s="28"/>
      <c r="WX112" s="28"/>
      <c r="WY112" s="28"/>
      <c r="WZ112" s="28"/>
      <c r="XA112" s="28"/>
      <c r="XB112" s="28"/>
      <c r="XC112" s="28"/>
      <c r="XD112" s="28"/>
      <c r="XE112" s="28"/>
      <c r="XF112" s="28"/>
      <c r="XG112" s="28"/>
      <c r="XH112" s="28"/>
      <c r="XI112" s="28"/>
      <c r="XJ112" s="28"/>
      <c r="XK112" s="28"/>
      <c r="XL112" s="28"/>
      <c r="XM112" s="28"/>
      <c r="XN112" s="28"/>
      <c r="XO112" s="28"/>
      <c r="XP112" s="28"/>
      <c r="XQ112" s="28"/>
      <c r="XR112" s="28"/>
      <c r="XS112" s="28"/>
      <c r="XT112" s="28"/>
      <c r="XU112" s="28"/>
      <c r="XV112" s="28"/>
      <c r="XW112" s="28"/>
      <c r="XX112" s="28"/>
      <c r="XY112" s="28"/>
      <c r="XZ112" s="28"/>
      <c r="YA112" s="28"/>
      <c r="YB112" s="28"/>
      <c r="YC112" s="28"/>
      <c r="YD112" s="28"/>
      <c r="YE112" s="28"/>
      <c r="YF112" s="28"/>
      <c r="YG112" s="28"/>
      <c r="YH112" s="28"/>
      <c r="YI112" s="28"/>
      <c r="YJ112" s="28"/>
      <c r="YK112" s="28"/>
      <c r="YL112" s="28"/>
      <c r="YM112" s="28"/>
      <c r="YN112" s="28"/>
      <c r="YO112" s="28"/>
      <c r="YP112" s="28"/>
      <c r="YQ112" s="28"/>
      <c r="YR112" s="28"/>
      <c r="YS112" s="28"/>
      <c r="YT112" s="28"/>
      <c r="YU112" s="28"/>
      <c r="YV112" s="28"/>
      <c r="YW112" s="28"/>
      <c r="YX112" s="28"/>
      <c r="YY112" s="28"/>
      <c r="YZ112" s="28"/>
      <c r="ZA112" s="28"/>
      <c r="ZB112" s="28"/>
      <c r="ZC112" s="28"/>
      <c r="ZD112" s="28"/>
      <c r="ZE112" s="28"/>
      <c r="ZF112" s="28"/>
      <c r="ZG112" s="28"/>
      <c r="ZH112" s="28"/>
      <c r="ZI112" s="28"/>
      <c r="ZJ112" s="28"/>
      <c r="ZK112" s="28"/>
      <c r="ZL112" s="28"/>
      <c r="ZM112" s="28"/>
      <c r="ZN112" s="28"/>
      <c r="ZO112" s="28"/>
      <c r="ZP112" s="28"/>
      <c r="ZQ112" s="28"/>
      <c r="ZR112" s="28"/>
      <c r="ZS112" s="28"/>
      <c r="ZT112" s="28"/>
      <c r="ZU112" s="28"/>
      <c r="ZV112" s="28"/>
      <c r="ZW112" s="28"/>
      <c r="ZX112" s="28"/>
      <c r="ZY112" s="28"/>
      <c r="ZZ112" s="28"/>
      <c r="AAA112" s="28"/>
      <c r="AAB112" s="28"/>
      <c r="AAC112" s="28"/>
      <c r="AAD112" s="28"/>
      <c r="AAE112" s="28"/>
      <c r="AAF112" s="28"/>
      <c r="AAG112" s="28"/>
      <c r="AAH112" s="28"/>
      <c r="AAI112" s="28"/>
      <c r="AAJ112" s="28"/>
      <c r="AAK112" s="28"/>
      <c r="AAL112" s="28"/>
      <c r="AAM112" s="28"/>
      <c r="AAN112" s="28"/>
      <c r="AAO112" s="28"/>
      <c r="AAP112" s="28"/>
      <c r="AAQ112" s="28"/>
      <c r="AAR112" s="28"/>
      <c r="AAS112" s="28"/>
      <c r="AAT112" s="28"/>
      <c r="AAU112" s="28"/>
      <c r="AAV112" s="28"/>
      <c r="AAW112" s="28"/>
      <c r="AAX112" s="28"/>
      <c r="AAY112" s="28"/>
      <c r="AAZ112" s="28"/>
      <c r="ABA112" s="28"/>
      <c r="ABB112" s="28"/>
      <c r="ABC112" s="28"/>
      <c r="ABD112" s="28"/>
      <c r="ABE112" s="28"/>
      <c r="ABF112" s="28"/>
      <c r="ABG112" s="28"/>
      <c r="ABH112" s="28"/>
      <c r="ABI112" s="28"/>
      <c r="ABJ112" s="28"/>
      <c r="ABK112" s="28"/>
      <c r="ABL112" s="28"/>
      <c r="ABM112" s="28"/>
      <c r="ABN112" s="28"/>
      <c r="ABO112" s="28"/>
      <c r="ABP112" s="28"/>
      <c r="ABQ112" s="28"/>
      <c r="ABR112" s="28"/>
      <c r="ABS112" s="28"/>
      <c r="ABT112" s="28"/>
      <c r="ABU112" s="28"/>
      <c r="ABV112" s="28"/>
      <c r="ABW112" s="28"/>
      <c r="ABX112" s="28"/>
      <c r="ABY112" s="28"/>
      <c r="ABZ112" s="28"/>
      <c r="ACA112" s="28"/>
      <c r="ACB112" s="28"/>
      <c r="ACC112" s="28"/>
      <c r="ACD112" s="28"/>
      <c r="ACE112" s="28"/>
      <c r="ACF112" s="28"/>
      <c r="ACG112" s="28"/>
      <c r="ACH112" s="28"/>
      <c r="ACI112" s="28"/>
      <c r="ACJ112" s="28"/>
      <c r="ACK112" s="28"/>
      <c r="ACL112" s="28"/>
      <c r="ACM112" s="28"/>
      <c r="ACN112" s="28"/>
      <c r="ACO112" s="28"/>
      <c r="ACP112" s="28"/>
      <c r="ACQ112" s="28"/>
      <c r="ACR112" s="28"/>
      <c r="ACS112" s="28"/>
      <c r="ACT112" s="28"/>
      <c r="ACU112" s="28"/>
      <c r="ACV112" s="28"/>
      <c r="ACW112" s="28"/>
      <c r="ACX112" s="28"/>
      <c r="ACY112" s="28"/>
      <c r="ACZ112" s="28"/>
      <c r="ADA112" s="28"/>
      <c r="ADB112" s="28"/>
      <c r="ADC112" s="28"/>
      <c r="ADD112" s="28"/>
      <c r="ADE112" s="28"/>
      <c r="ADF112" s="28"/>
      <c r="ADG112" s="28"/>
      <c r="ADH112" s="28"/>
      <c r="ADI112" s="28"/>
      <c r="ADJ112" s="28"/>
      <c r="ADK112" s="28"/>
      <c r="ADL112" s="28"/>
      <c r="ADM112" s="28"/>
      <c r="ADN112" s="28"/>
      <c r="ADO112" s="28"/>
      <c r="ADP112" s="28"/>
      <c r="ADQ112" s="28"/>
      <c r="ADR112" s="28"/>
      <c r="ADS112" s="28"/>
      <c r="ADT112" s="28"/>
      <c r="ADU112" s="28"/>
      <c r="ADV112" s="28"/>
      <c r="ADW112" s="28"/>
      <c r="ADX112" s="28"/>
      <c r="ADY112" s="28"/>
      <c r="ADZ112" s="28"/>
      <c r="AEA112" s="28"/>
      <c r="AEB112" s="28"/>
      <c r="AEC112" s="28"/>
      <c r="AED112" s="28"/>
      <c r="AEE112" s="28"/>
      <c r="AEF112" s="28"/>
      <c r="AEG112" s="28"/>
      <c r="AEH112" s="28"/>
      <c r="AEI112" s="28"/>
      <c r="AEJ112" s="28"/>
      <c r="AEK112" s="28"/>
      <c r="AEL112" s="28"/>
      <c r="AEM112" s="28"/>
      <c r="AEN112" s="28"/>
      <c r="AEO112" s="28"/>
      <c r="AEP112" s="28"/>
      <c r="AEQ112" s="28"/>
      <c r="AER112" s="28"/>
      <c r="AES112" s="28"/>
      <c r="AET112" s="28"/>
      <c r="AEU112" s="28"/>
      <c r="AEV112" s="28"/>
      <c r="AEW112" s="28"/>
      <c r="AEX112" s="28"/>
      <c r="AEY112" s="28"/>
      <c r="AEZ112" s="28"/>
      <c r="AFA112" s="28"/>
      <c r="AFB112" s="28"/>
      <c r="AFC112" s="28"/>
      <c r="AFD112" s="28"/>
      <c r="AFE112" s="28"/>
      <c r="AFF112" s="28"/>
      <c r="AFG112" s="28"/>
      <c r="AFH112" s="28"/>
      <c r="AFI112" s="28"/>
      <c r="AFJ112" s="28"/>
      <c r="AFK112" s="28"/>
      <c r="AFL112" s="28"/>
      <c r="AFM112" s="28"/>
      <c r="AFN112" s="28"/>
      <c r="AFO112" s="28"/>
      <c r="AFP112" s="28"/>
      <c r="AFQ112" s="28"/>
      <c r="AFR112" s="28"/>
      <c r="AFS112" s="28"/>
      <c r="AFT112" s="28"/>
      <c r="AFU112" s="28"/>
      <c r="AFV112" s="28"/>
      <c r="AFW112" s="28"/>
      <c r="AFX112" s="28"/>
      <c r="AFY112" s="28"/>
      <c r="AFZ112" s="28"/>
      <c r="AGA112" s="28"/>
      <c r="AGB112" s="28"/>
      <c r="AGC112" s="28"/>
      <c r="AGD112" s="28"/>
      <c r="AGE112" s="28"/>
      <c r="AGF112" s="28"/>
      <c r="AGG112" s="28"/>
      <c r="AGH112" s="28"/>
      <c r="AGI112" s="28"/>
      <c r="AGJ112" s="28"/>
      <c r="AGK112" s="28"/>
      <c r="AGL112" s="28"/>
      <c r="AGM112" s="28"/>
      <c r="AGN112" s="28"/>
      <c r="AGO112" s="28"/>
      <c r="AGP112" s="28"/>
      <c r="AGQ112" s="28"/>
      <c r="AGR112" s="28"/>
      <c r="AGS112" s="28"/>
      <c r="AGT112" s="28"/>
      <c r="AGU112" s="28"/>
      <c r="AGV112" s="28"/>
      <c r="AGW112" s="28"/>
      <c r="AGX112" s="28"/>
      <c r="AGY112" s="28"/>
      <c r="AGZ112" s="28"/>
      <c r="AHA112" s="28"/>
      <c r="AHB112" s="28"/>
      <c r="AHC112" s="28"/>
      <c r="AHD112" s="28"/>
      <c r="AHE112" s="28"/>
      <c r="AHF112" s="28"/>
      <c r="AHG112" s="28"/>
      <c r="AHH112" s="28"/>
      <c r="AHI112" s="28"/>
      <c r="AHJ112" s="28"/>
      <c r="AHK112" s="28"/>
      <c r="AHL112" s="28"/>
      <c r="AHM112" s="28"/>
      <c r="AHN112" s="28"/>
      <c r="AHO112" s="28"/>
      <c r="AHP112" s="28"/>
      <c r="AHQ112" s="28"/>
      <c r="AHR112" s="28"/>
      <c r="AHS112" s="28"/>
      <c r="AHT112" s="28"/>
      <c r="AHU112" s="28"/>
      <c r="AHV112" s="28"/>
      <c r="AHW112" s="28"/>
      <c r="AHX112" s="28"/>
      <c r="AHY112" s="28"/>
      <c r="AHZ112" s="28"/>
      <c r="AIA112" s="28"/>
      <c r="AIB112" s="28"/>
      <c r="AIC112" s="28"/>
      <c r="AID112" s="28"/>
      <c r="AIE112" s="28"/>
      <c r="AIF112" s="28"/>
      <c r="AIG112" s="28"/>
      <c r="AIH112" s="28"/>
      <c r="AII112" s="28"/>
      <c r="AIJ112" s="28"/>
      <c r="AIK112" s="28"/>
      <c r="AIL112" s="28"/>
      <c r="AIM112" s="28"/>
      <c r="AIN112" s="28"/>
      <c r="AIO112" s="28"/>
      <c r="AIP112" s="28"/>
      <c r="AIQ112" s="28"/>
      <c r="AIR112" s="28"/>
      <c r="AIS112" s="28"/>
      <c r="AIT112" s="28"/>
      <c r="AIU112" s="28"/>
      <c r="AIV112" s="28"/>
      <c r="AIW112" s="28"/>
      <c r="AIX112" s="28"/>
      <c r="AIY112" s="28"/>
      <c r="AIZ112" s="28"/>
      <c r="AJA112" s="28"/>
      <c r="AJB112" s="28"/>
      <c r="AJC112" s="28"/>
      <c r="AJD112" s="28"/>
      <c r="AJE112" s="28"/>
      <c r="AJF112" s="28"/>
      <c r="AJG112" s="28"/>
      <c r="AJH112" s="28"/>
      <c r="AJI112" s="28"/>
      <c r="AJJ112" s="28"/>
      <c r="AJK112" s="28"/>
      <c r="AJL112" s="28"/>
      <c r="AJM112" s="28"/>
      <c r="AJN112" s="28"/>
      <c r="AJO112" s="28"/>
      <c r="AJP112" s="28"/>
      <c r="AJQ112" s="28"/>
      <c r="AJR112" s="28"/>
      <c r="AJS112" s="28"/>
      <c r="AJT112" s="28"/>
      <c r="AJU112" s="28"/>
      <c r="AJV112" s="28"/>
      <c r="AJW112" s="28"/>
      <c r="AJX112" s="28"/>
      <c r="AJY112" s="28"/>
      <c r="AJZ112" s="28"/>
      <c r="AKA112" s="28"/>
      <c r="AKB112" s="28"/>
      <c r="AKC112" s="28"/>
      <c r="AKD112" s="28"/>
      <c r="AKE112" s="28"/>
      <c r="AKF112" s="28"/>
      <c r="AKG112" s="28"/>
      <c r="AKH112" s="28"/>
      <c r="AKI112" s="28"/>
      <c r="AKJ112" s="28"/>
      <c r="AKK112" s="28"/>
      <c r="AKL112" s="28"/>
      <c r="AKM112" s="28"/>
      <c r="AKN112" s="28"/>
      <c r="AKO112" s="28"/>
      <c r="AKP112" s="28"/>
      <c r="AKQ112" s="28"/>
      <c r="AKR112" s="28"/>
      <c r="AKS112" s="28"/>
      <c r="AKT112" s="28"/>
      <c r="AKU112" s="28"/>
      <c r="AKV112" s="28"/>
      <c r="AKW112" s="28"/>
      <c r="AKX112" s="28"/>
      <c r="AKY112" s="28"/>
      <c r="AKZ112" s="28"/>
      <c r="ALA112" s="28"/>
      <c r="ALB112" s="28"/>
      <c r="ALC112" s="28"/>
      <c r="ALD112" s="28"/>
      <c r="ALE112" s="28"/>
      <c r="ALF112" s="28"/>
      <c r="ALG112" s="28"/>
      <c r="ALH112" s="28"/>
      <c r="ALI112" s="28"/>
      <c r="ALJ112" s="28"/>
      <c r="ALK112" s="28"/>
      <c r="ALL112" s="28"/>
      <c r="ALM112" s="28"/>
      <c r="ALN112" s="28"/>
      <c r="ALO112" s="28"/>
      <c r="ALP112" s="28"/>
      <c r="ALQ112" s="28"/>
      <c r="ALR112" s="28"/>
      <c r="ALS112" s="28"/>
      <c r="ALT112" s="28"/>
      <c r="ALU112" s="28"/>
      <c r="ALV112" s="28"/>
      <c r="ALW112" s="28"/>
      <c r="ALX112" s="28"/>
      <c r="ALY112" s="28"/>
      <c r="ALZ112" s="28"/>
      <c r="AMA112" s="28"/>
      <c r="AMB112" s="28"/>
      <c r="AMC112" s="28"/>
      <c r="AMD112" s="28"/>
      <c r="AME112" s="28"/>
      <c r="AMF112" s="28"/>
      <c r="AMG112" s="28"/>
      <c r="AMH112" s="28"/>
      <c r="AMI112" s="28"/>
      <c r="AMJ112" s="28"/>
      <c r="AMK112" s="28"/>
      <c r="AML112" s="28"/>
      <c r="AMM112" s="28"/>
      <c r="AMN112" s="28"/>
      <c r="AMO112" s="28"/>
      <c r="AMP112" s="28"/>
      <c r="AMQ112" s="28"/>
      <c r="AMR112" s="28"/>
      <c r="AMS112" s="28"/>
      <c r="AMT112" s="28"/>
      <c r="AMU112" s="28"/>
      <c r="AMV112" s="28"/>
      <c r="AMW112" s="28"/>
      <c r="AMX112" s="28"/>
      <c r="AMY112" s="28"/>
      <c r="AMZ112" s="28"/>
      <c r="ANA112" s="28"/>
      <c r="ANB112" s="28"/>
      <c r="ANC112" s="28"/>
      <c r="AND112" s="28"/>
      <c r="ANE112" s="28"/>
      <c r="ANF112" s="28"/>
      <c r="ANG112" s="28"/>
      <c r="ANH112" s="28"/>
      <c r="ANI112" s="28"/>
      <c r="ANJ112" s="28"/>
      <c r="ANK112" s="28"/>
      <c r="ANL112" s="28"/>
      <c r="ANM112" s="28"/>
      <c r="ANN112" s="28"/>
      <c r="ANO112" s="28"/>
      <c r="ANP112" s="28"/>
      <c r="ANQ112" s="28"/>
      <c r="ANR112" s="28"/>
      <c r="ANS112" s="28"/>
      <c r="ANT112" s="28"/>
      <c r="ANU112" s="28"/>
      <c r="ANV112" s="28"/>
      <c r="ANW112" s="28"/>
      <c r="ANX112" s="28"/>
      <c r="ANY112" s="28"/>
      <c r="ANZ112" s="28"/>
      <c r="AOA112" s="28"/>
      <c r="AOB112" s="28"/>
      <c r="AOC112" s="28"/>
      <c r="AOD112" s="28"/>
      <c r="AOE112" s="28"/>
      <c r="AOF112" s="28"/>
      <c r="AOG112" s="28"/>
      <c r="AOH112" s="28"/>
      <c r="AOI112" s="28"/>
      <c r="AOJ112" s="28"/>
      <c r="AOK112" s="28"/>
      <c r="AOL112" s="28"/>
      <c r="AOM112" s="28"/>
      <c r="AON112" s="28"/>
      <c r="AOO112" s="28"/>
      <c r="AOP112" s="28"/>
      <c r="AOQ112" s="28"/>
      <c r="AOR112" s="28"/>
    </row>
    <row r="113" spans="1:1084" s="2" customFormat="1" ht="30" customHeight="1" x14ac:dyDescent="0.25">
      <c r="A113" s="40">
        <v>105</v>
      </c>
      <c r="B113" s="25" t="s">
        <v>306</v>
      </c>
      <c r="C113" s="40" t="s">
        <v>278</v>
      </c>
      <c r="D113" s="25" t="s">
        <v>307</v>
      </c>
      <c r="E113" s="25" t="s">
        <v>19</v>
      </c>
      <c r="F113" s="40" t="s">
        <v>261</v>
      </c>
      <c r="G113" s="62" t="s">
        <v>262</v>
      </c>
      <c r="H113" s="62" t="s">
        <v>262</v>
      </c>
      <c r="I113" s="42">
        <v>55000</v>
      </c>
      <c r="J113" s="45">
        <v>2559.6799999999998</v>
      </c>
      <c r="K113" s="42">
        <v>25</v>
      </c>
      <c r="L113" s="45">
        <f t="shared" ref="L113:L114" si="115">I113*2.87%</f>
        <v>1578.5</v>
      </c>
      <c r="M113" s="42">
        <f t="shared" ref="M113:M114" si="116">I113*7.1%</f>
        <v>3904.9999999999995</v>
      </c>
      <c r="N113" s="42">
        <f t="shared" ref="N113:N114" si="117">I113*1.1%</f>
        <v>605.00000000000011</v>
      </c>
      <c r="O113" s="45">
        <f t="shared" ref="O113:O114" si="118">I113*3.04%</f>
        <v>1672</v>
      </c>
      <c r="P113" s="42">
        <f t="shared" ref="P113:P114" si="119">I113*7.09%</f>
        <v>3899.5000000000005</v>
      </c>
      <c r="Q113" s="42">
        <f t="shared" ref="Q113:Q114" si="120">+L113+O113</f>
        <v>3250.5</v>
      </c>
      <c r="R113" s="42">
        <f t="shared" ref="R113:R114" si="121">SUM(J113+K113+L113+O113)</f>
        <v>5835.18</v>
      </c>
      <c r="S113" s="42">
        <f t="shared" ref="S113:S114" si="122">SUM(M113+N113+P113)</f>
        <v>8409.5</v>
      </c>
      <c r="T113" s="42">
        <f t="shared" ref="T113:T114" si="123">I113-R113</f>
        <v>49164.82</v>
      </c>
      <c r="U113" s="46" t="s">
        <v>349</v>
      </c>
      <c r="V113" s="27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  <c r="QR113" s="28"/>
      <c r="QS113" s="28"/>
      <c r="QT113" s="28"/>
      <c r="QU113" s="28"/>
      <c r="QV113" s="28"/>
      <c r="QW113" s="28"/>
      <c r="QX113" s="28"/>
      <c r="QY113" s="28"/>
      <c r="QZ113" s="28"/>
      <c r="RA113" s="28"/>
      <c r="RB113" s="28"/>
      <c r="RC113" s="28"/>
      <c r="RD113" s="28"/>
      <c r="RE113" s="28"/>
      <c r="RF113" s="28"/>
      <c r="RG113" s="28"/>
      <c r="RH113" s="28"/>
      <c r="RI113" s="28"/>
      <c r="RJ113" s="28"/>
      <c r="RK113" s="28"/>
      <c r="RL113" s="28"/>
      <c r="RM113" s="28"/>
      <c r="RN113" s="28"/>
      <c r="RO113" s="28"/>
      <c r="RP113" s="28"/>
      <c r="RQ113" s="28"/>
      <c r="RR113" s="28"/>
      <c r="RS113" s="28"/>
      <c r="RT113" s="28"/>
      <c r="RU113" s="28"/>
      <c r="RV113" s="28"/>
      <c r="RW113" s="28"/>
      <c r="RX113" s="28"/>
      <c r="RY113" s="28"/>
      <c r="RZ113" s="28"/>
      <c r="SA113" s="28"/>
      <c r="SB113" s="28"/>
      <c r="SC113" s="28"/>
      <c r="SD113" s="28"/>
      <c r="SE113" s="28"/>
      <c r="SF113" s="28"/>
      <c r="SG113" s="28"/>
      <c r="SH113" s="28"/>
      <c r="SI113" s="28"/>
      <c r="SJ113" s="28"/>
      <c r="SK113" s="28"/>
      <c r="SL113" s="28"/>
      <c r="SM113" s="28"/>
      <c r="SN113" s="28"/>
      <c r="SO113" s="28"/>
      <c r="SP113" s="28"/>
      <c r="SQ113" s="28"/>
      <c r="SR113" s="28"/>
      <c r="SS113" s="28"/>
      <c r="ST113" s="28"/>
      <c r="SU113" s="28"/>
      <c r="SV113" s="28"/>
      <c r="SW113" s="28"/>
      <c r="SX113" s="28"/>
      <c r="SY113" s="28"/>
      <c r="SZ113" s="28"/>
      <c r="TA113" s="28"/>
      <c r="TB113" s="28"/>
      <c r="TC113" s="28"/>
      <c r="TD113" s="28"/>
      <c r="TE113" s="28"/>
      <c r="TF113" s="28"/>
      <c r="TG113" s="28"/>
      <c r="TH113" s="28"/>
      <c r="TI113" s="28"/>
      <c r="TJ113" s="28"/>
      <c r="TK113" s="28"/>
      <c r="TL113" s="28"/>
      <c r="TM113" s="28"/>
      <c r="TN113" s="28"/>
      <c r="TO113" s="28"/>
      <c r="TP113" s="28"/>
      <c r="TQ113" s="28"/>
      <c r="TR113" s="28"/>
      <c r="TS113" s="28"/>
      <c r="TT113" s="28"/>
      <c r="TU113" s="28"/>
      <c r="TV113" s="28"/>
      <c r="TW113" s="28"/>
      <c r="TX113" s="28"/>
      <c r="TY113" s="28"/>
      <c r="TZ113" s="28"/>
      <c r="UA113" s="28"/>
      <c r="UB113" s="28"/>
      <c r="UC113" s="28"/>
      <c r="UD113" s="28"/>
      <c r="UE113" s="28"/>
      <c r="UF113" s="28"/>
      <c r="UG113" s="28"/>
      <c r="UH113" s="28"/>
      <c r="UI113" s="28"/>
      <c r="UJ113" s="28"/>
      <c r="UK113" s="28"/>
      <c r="UL113" s="28"/>
      <c r="UM113" s="28"/>
      <c r="UN113" s="28"/>
      <c r="UO113" s="28"/>
      <c r="UP113" s="28"/>
      <c r="UQ113" s="28"/>
      <c r="UR113" s="28"/>
      <c r="US113" s="28"/>
      <c r="UT113" s="28"/>
      <c r="UU113" s="28"/>
      <c r="UV113" s="28"/>
      <c r="UW113" s="28"/>
      <c r="UX113" s="28"/>
      <c r="UY113" s="28"/>
      <c r="UZ113" s="28"/>
      <c r="VA113" s="28"/>
      <c r="VB113" s="28"/>
      <c r="VC113" s="28"/>
      <c r="VD113" s="28"/>
      <c r="VE113" s="28"/>
      <c r="VF113" s="28"/>
      <c r="VG113" s="28"/>
      <c r="VH113" s="28"/>
      <c r="VI113" s="28"/>
      <c r="VJ113" s="28"/>
      <c r="VK113" s="28"/>
      <c r="VL113" s="28"/>
      <c r="VM113" s="28"/>
      <c r="VN113" s="28"/>
      <c r="VO113" s="28"/>
      <c r="VP113" s="28"/>
      <c r="VQ113" s="28"/>
      <c r="VR113" s="28"/>
      <c r="VS113" s="28"/>
      <c r="VT113" s="28"/>
      <c r="VU113" s="28"/>
      <c r="VV113" s="28"/>
      <c r="VW113" s="28"/>
      <c r="VX113" s="28"/>
      <c r="VY113" s="28"/>
      <c r="VZ113" s="28"/>
      <c r="WA113" s="28"/>
      <c r="WB113" s="28"/>
      <c r="WC113" s="28"/>
      <c r="WD113" s="28"/>
      <c r="WE113" s="28"/>
      <c r="WF113" s="28"/>
      <c r="WG113" s="28"/>
      <c r="WH113" s="28"/>
      <c r="WI113" s="28"/>
      <c r="WJ113" s="28"/>
      <c r="WK113" s="28"/>
      <c r="WL113" s="28"/>
      <c r="WM113" s="28"/>
      <c r="WN113" s="28"/>
      <c r="WO113" s="28"/>
      <c r="WP113" s="28"/>
      <c r="WQ113" s="28"/>
      <c r="WR113" s="28"/>
      <c r="WS113" s="28"/>
      <c r="WT113" s="28"/>
      <c r="WU113" s="28"/>
      <c r="WV113" s="28"/>
      <c r="WW113" s="28"/>
      <c r="WX113" s="28"/>
      <c r="WY113" s="28"/>
      <c r="WZ113" s="28"/>
      <c r="XA113" s="28"/>
      <c r="XB113" s="28"/>
      <c r="XC113" s="28"/>
      <c r="XD113" s="28"/>
      <c r="XE113" s="28"/>
      <c r="XF113" s="28"/>
      <c r="XG113" s="28"/>
      <c r="XH113" s="28"/>
      <c r="XI113" s="28"/>
      <c r="XJ113" s="28"/>
      <c r="XK113" s="28"/>
      <c r="XL113" s="28"/>
      <c r="XM113" s="28"/>
      <c r="XN113" s="28"/>
      <c r="XO113" s="28"/>
      <c r="XP113" s="28"/>
      <c r="XQ113" s="28"/>
      <c r="XR113" s="28"/>
      <c r="XS113" s="28"/>
      <c r="XT113" s="28"/>
      <c r="XU113" s="28"/>
      <c r="XV113" s="28"/>
      <c r="XW113" s="28"/>
      <c r="XX113" s="28"/>
      <c r="XY113" s="28"/>
      <c r="XZ113" s="28"/>
      <c r="YA113" s="28"/>
      <c r="YB113" s="28"/>
      <c r="YC113" s="28"/>
      <c r="YD113" s="28"/>
      <c r="YE113" s="28"/>
      <c r="YF113" s="28"/>
      <c r="YG113" s="28"/>
      <c r="YH113" s="28"/>
      <c r="YI113" s="28"/>
      <c r="YJ113" s="28"/>
      <c r="YK113" s="28"/>
      <c r="YL113" s="28"/>
      <c r="YM113" s="28"/>
      <c r="YN113" s="28"/>
      <c r="YO113" s="28"/>
      <c r="YP113" s="28"/>
      <c r="YQ113" s="28"/>
      <c r="YR113" s="28"/>
      <c r="YS113" s="28"/>
      <c r="YT113" s="28"/>
      <c r="YU113" s="28"/>
      <c r="YV113" s="28"/>
      <c r="YW113" s="28"/>
      <c r="YX113" s="28"/>
      <c r="YY113" s="28"/>
      <c r="YZ113" s="28"/>
      <c r="ZA113" s="28"/>
      <c r="ZB113" s="28"/>
      <c r="ZC113" s="28"/>
      <c r="ZD113" s="28"/>
      <c r="ZE113" s="28"/>
      <c r="ZF113" s="28"/>
      <c r="ZG113" s="28"/>
      <c r="ZH113" s="28"/>
      <c r="ZI113" s="28"/>
      <c r="ZJ113" s="28"/>
      <c r="ZK113" s="28"/>
      <c r="ZL113" s="28"/>
      <c r="ZM113" s="28"/>
      <c r="ZN113" s="28"/>
      <c r="ZO113" s="28"/>
      <c r="ZP113" s="28"/>
      <c r="ZQ113" s="28"/>
      <c r="ZR113" s="28"/>
      <c r="ZS113" s="28"/>
      <c r="ZT113" s="28"/>
      <c r="ZU113" s="28"/>
      <c r="ZV113" s="28"/>
      <c r="ZW113" s="28"/>
      <c r="ZX113" s="28"/>
      <c r="ZY113" s="28"/>
      <c r="ZZ113" s="28"/>
      <c r="AAA113" s="28"/>
      <c r="AAB113" s="28"/>
      <c r="AAC113" s="28"/>
      <c r="AAD113" s="28"/>
      <c r="AAE113" s="28"/>
      <c r="AAF113" s="28"/>
      <c r="AAG113" s="28"/>
      <c r="AAH113" s="28"/>
      <c r="AAI113" s="28"/>
      <c r="AAJ113" s="28"/>
      <c r="AAK113" s="28"/>
      <c r="AAL113" s="28"/>
      <c r="AAM113" s="28"/>
      <c r="AAN113" s="28"/>
      <c r="AAO113" s="28"/>
      <c r="AAP113" s="28"/>
      <c r="AAQ113" s="28"/>
      <c r="AAR113" s="28"/>
      <c r="AAS113" s="28"/>
      <c r="AAT113" s="28"/>
      <c r="AAU113" s="28"/>
      <c r="AAV113" s="28"/>
      <c r="AAW113" s="28"/>
      <c r="AAX113" s="28"/>
      <c r="AAY113" s="28"/>
      <c r="AAZ113" s="28"/>
      <c r="ABA113" s="28"/>
      <c r="ABB113" s="28"/>
      <c r="ABC113" s="28"/>
      <c r="ABD113" s="28"/>
      <c r="ABE113" s="28"/>
      <c r="ABF113" s="28"/>
      <c r="ABG113" s="28"/>
      <c r="ABH113" s="28"/>
      <c r="ABI113" s="28"/>
      <c r="ABJ113" s="28"/>
      <c r="ABK113" s="28"/>
      <c r="ABL113" s="28"/>
      <c r="ABM113" s="28"/>
      <c r="ABN113" s="28"/>
      <c r="ABO113" s="28"/>
      <c r="ABP113" s="28"/>
      <c r="ABQ113" s="28"/>
      <c r="ABR113" s="28"/>
      <c r="ABS113" s="28"/>
      <c r="ABT113" s="28"/>
      <c r="ABU113" s="28"/>
      <c r="ABV113" s="28"/>
      <c r="ABW113" s="28"/>
      <c r="ABX113" s="28"/>
      <c r="ABY113" s="28"/>
      <c r="ABZ113" s="28"/>
      <c r="ACA113" s="28"/>
      <c r="ACB113" s="28"/>
      <c r="ACC113" s="28"/>
      <c r="ACD113" s="28"/>
      <c r="ACE113" s="28"/>
      <c r="ACF113" s="28"/>
      <c r="ACG113" s="28"/>
      <c r="ACH113" s="28"/>
      <c r="ACI113" s="28"/>
      <c r="ACJ113" s="28"/>
      <c r="ACK113" s="28"/>
      <c r="ACL113" s="28"/>
      <c r="ACM113" s="28"/>
      <c r="ACN113" s="28"/>
      <c r="ACO113" s="28"/>
      <c r="ACP113" s="28"/>
      <c r="ACQ113" s="28"/>
      <c r="ACR113" s="28"/>
      <c r="ACS113" s="28"/>
      <c r="ACT113" s="28"/>
      <c r="ACU113" s="28"/>
      <c r="ACV113" s="28"/>
      <c r="ACW113" s="28"/>
      <c r="ACX113" s="28"/>
      <c r="ACY113" s="28"/>
      <c r="ACZ113" s="28"/>
      <c r="ADA113" s="28"/>
      <c r="ADB113" s="28"/>
      <c r="ADC113" s="28"/>
      <c r="ADD113" s="28"/>
      <c r="ADE113" s="28"/>
      <c r="ADF113" s="28"/>
      <c r="ADG113" s="28"/>
      <c r="ADH113" s="28"/>
      <c r="ADI113" s="28"/>
      <c r="ADJ113" s="28"/>
      <c r="ADK113" s="28"/>
      <c r="ADL113" s="28"/>
      <c r="ADM113" s="28"/>
      <c r="ADN113" s="28"/>
      <c r="ADO113" s="28"/>
      <c r="ADP113" s="28"/>
      <c r="ADQ113" s="28"/>
      <c r="ADR113" s="28"/>
      <c r="ADS113" s="28"/>
      <c r="ADT113" s="28"/>
      <c r="ADU113" s="28"/>
      <c r="ADV113" s="28"/>
      <c r="ADW113" s="28"/>
      <c r="ADX113" s="28"/>
      <c r="ADY113" s="28"/>
      <c r="ADZ113" s="28"/>
      <c r="AEA113" s="28"/>
      <c r="AEB113" s="28"/>
      <c r="AEC113" s="28"/>
      <c r="AED113" s="28"/>
      <c r="AEE113" s="28"/>
      <c r="AEF113" s="28"/>
      <c r="AEG113" s="28"/>
      <c r="AEH113" s="28"/>
      <c r="AEI113" s="28"/>
      <c r="AEJ113" s="28"/>
      <c r="AEK113" s="28"/>
      <c r="AEL113" s="28"/>
      <c r="AEM113" s="28"/>
      <c r="AEN113" s="28"/>
      <c r="AEO113" s="28"/>
      <c r="AEP113" s="28"/>
      <c r="AEQ113" s="28"/>
      <c r="AER113" s="28"/>
      <c r="AES113" s="28"/>
      <c r="AET113" s="28"/>
      <c r="AEU113" s="28"/>
      <c r="AEV113" s="28"/>
      <c r="AEW113" s="28"/>
      <c r="AEX113" s="28"/>
      <c r="AEY113" s="28"/>
      <c r="AEZ113" s="28"/>
      <c r="AFA113" s="28"/>
      <c r="AFB113" s="28"/>
      <c r="AFC113" s="28"/>
      <c r="AFD113" s="28"/>
      <c r="AFE113" s="28"/>
      <c r="AFF113" s="28"/>
      <c r="AFG113" s="28"/>
      <c r="AFH113" s="28"/>
      <c r="AFI113" s="28"/>
      <c r="AFJ113" s="28"/>
      <c r="AFK113" s="28"/>
      <c r="AFL113" s="28"/>
      <c r="AFM113" s="28"/>
      <c r="AFN113" s="28"/>
      <c r="AFO113" s="28"/>
      <c r="AFP113" s="28"/>
      <c r="AFQ113" s="28"/>
      <c r="AFR113" s="28"/>
      <c r="AFS113" s="28"/>
      <c r="AFT113" s="28"/>
      <c r="AFU113" s="28"/>
      <c r="AFV113" s="28"/>
      <c r="AFW113" s="28"/>
      <c r="AFX113" s="28"/>
      <c r="AFY113" s="28"/>
      <c r="AFZ113" s="28"/>
      <c r="AGA113" s="28"/>
      <c r="AGB113" s="28"/>
      <c r="AGC113" s="28"/>
      <c r="AGD113" s="28"/>
      <c r="AGE113" s="28"/>
      <c r="AGF113" s="28"/>
      <c r="AGG113" s="28"/>
      <c r="AGH113" s="28"/>
      <c r="AGI113" s="28"/>
      <c r="AGJ113" s="28"/>
      <c r="AGK113" s="28"/>
      <c r="AGL113" s="28"/>
      <c r="AGM113" s="28"/>
      <c r="AGN113" s="28"/>
      <c r="AGO113" s="28"/>
      <c r="AGP113" s="28"/>
      <c r="AGQ113" s="28"/>
      <c r="AGR113" s="28"/>
      <c r="AGS113" s="28"/>
      <c r="AGT113" s="28"/>
      <c r="AGU113" s="28"/>
      <c r="AGV113" s="28"/>
      <c r="AGW113" s="28"/>
      <c r="AGX113" s="28"/>
      <c r="AGY113" s="28"/>
      <c r="AGZ113" s="28"/>
      <c r="AHA113" s="28"/>
      <c r="AHB113" s="28"/>
      <c r="AHC113" s="28"/>
      <c r="AHD113" s="28"/>
      <c r="AHE113" s="28"/>
      <c r="AHF113" s="28"/>
      <c r="AHG113" s="28"/>
      <c r="AHH113" s="28"/>
      <c r="AHI113" s="28"/>
      <c r="AHJ113" s="28"/>
      <c r="AHK113" s="28"/>
      <c r="AHL113" s="28"/>
      <c r="AHM113" s="28"/>
      <c r="AHN113" s="28"/>
      <c r="AHO113" s="28"/>
      <c r="AHP113" s="28"/>
      <c r="AHQ113" s="28"/>
      <c r="AHR113" s="28"/>
      <c r="AHS113" s="28"/>
      <c r="AHT113" s="28"/>
      <c r="AHU113" s="28"/>
      <c r="AHV113" s="28"/>
      <c r="AHW113" s="28"/>
      <c r="AHX113" s="28"/>
      <c r="AHY113" s="28"/>
      <c r="AHZ113" s="28"/>
      <c r="AIA113" s="28"/>
      <c r="AIB113" s="28"/>
      <c r="AIC113" s="28"/>
      <c r="AID113" s="28"/>
      <c r="AIE113" s="28"/>
      <c r="AIF113" s="28"/>
      <c r="AIG113" s="28"/>
      <c r="AIH113" s="28"/>
      <c r="AII113" s="28"/>
      <c r="AIJ113" s="28"/>
      <c r="AIK113" s="28"/>
      <c r="AIL113" s="28"/>
      <c r="AIM113" s="28"/>
      <c r="AIN113" s="28"/>
      <c r="AIO113" s="28"/>
      <c r="AIP113" s="28"/>
      <c r="AIQ113" s="28"/>
      <c r="AIR113" s="28"/>
      <c r="AIS113" s="28"/>
      <c r="AIT113" s="28"/>
      <c r="AIU113" s="28"/>
      <c r="AIV113" s="28"/>
      <c r="AIW113" s="28"/>
      <c r="AIX113" s="28"/>
      <c r="AIY113" s="28"/>
      <c r="AIZ113" s="28"/>
      <c r="AJA113" s="28"/>
      <c r="AJB113" s="28"/>
      <c r="AJC113" s="28"/>
      <c r="AJD113" s="28"/>
      <c r="AJE113" s="28"/>
      <c r="AJF113" s="28"/>
      <c r="AJG113" s="28"/>
      <c r="AJH113" s="28"/>
      <c r="AJI113" s="28"/>
      <c r="AJJ113" s="28"/>
      <c r="AJK113" s="28"/>
      <c r="AJL113" s="28"/>
      <c r="AJM113" s="28"/>
      <c r="AJN113" s="28"/>
      <c r="AJO113" s="28"/>
      <c r="AJP113" s="28"/>
      <c r="AJQ113" s="28"/>
      <c r="AJR113" s="28"/>
      <c r="AJS113" s="28"/>
      <c r="AJT113" s="28"/>
      <c r="AJU113" s="28"/>
      <c r="AJV113" s="28"/>
      <c r="AJW113" s="28"/>
      <c r="AJX113" s="28"/>
      <c r="AJY113" s="28"/>
      <c r="AJZ113" s="28"/>
      <c r="AKA113" s="28"/>
      <c r="AKB113" s="28"/>
      <c r="AKC113" s="28"/>
      <c r="AKD113" s="28"/>
      <c r="AKE113" s="28"/>
      <c r="AKF113" s="28"/>
      <c r="AKG113" s="28"/>
      <c r="AKH113" s="28"/>
      <c r="AKI113" s="28"/>
      <c r="AKJ113" s="28"/>
      <c r="AKK113" s="28"/>
      <c r="AKL113" s="28"/>
      <c r="AKM113" s="28"/>
      <c r="AKN113" s="28"/>
      <c r="AKO113" s="28"/>
      <c r="AKP113" s="28"/>
      <c r="AKQ113" s="28"/>
      <c r="AKR113" s="28"/>
      <c r="AKS113" s="28"/>
      <c r="AKT113" s="28"/>
      <c r="AKU113" s="28"/>
      <c r="AKV113" s="28"/>
      <c r="AKW113" s="28"/>
      <c r="AKX113" s="28"/>
      <c r="AKY113" s="28"/>
      <c r="AKZ113" s="28"/>
      <c r="ALA113" s="28"/>
      <c r="ALB113" s="28"/>
      <c r="ALC113" s="28"/>
      <c r="ALD113" s="28"/>
      <c r="ALE113" s="28"/>
      <c r="ALF113" s="28"/>
      <c r="ALG113" s="28"/>
      <c r="ALH113" s="28"/>
      <c r="ALI113" s="28"/>
      <c r="ALJ113" s="28"/>
      <c r="ALK113" s="28"/>
      <c r="ALL113" s="28"/>
      <c r="ALM113" s="28"/>
      <c r="ALN113" s="28"/>
      <c r="ALO113" s="28"/>
      <c r="ALP113" s="28"/>
      <c r="ALQ113" s="28"/>
      <c r="ALR113" s="28"/>
      <c r="ALS113" s="28"/>
      <c r="ALT113" s="28"/>
      <c r="ALU113" s="28"/>
      <c r="ALV113" s="28"/>
      <c r="ALW113" s="28"/>
      <c r="ALX113" s="28"/>
      <c r="ALY113" s="28"/>
      <c r="ALZ113" s="28"/>
      <c r="AMA113" s="28"/>
      <c r="AMB113" s="28"/>
      <c r="AMC113" s="28"/>
      <c r="AMD113" s="28"/>
      <c r="AME113" s="28"/>
      <c r="AMF113" s="28"/>
      <c r="AMG113" s="28"/>
      <c r="AMH113" s="28"/>
      <c r="AMI113" s="28"/>
      <c r="AMJ113" s="28"/>
      <c r="AMK113" s="28"/>
      <c r="AML113" s="28"/>
      <c r="AMM113" s="28"/>
      <c r="AMN113" s="28"/>
      <c r="AMO113" s="28"/>
      <c r="AMP113" s="28"/>
      <c r="AMQ113" s="28"/>
      <c r="AMR113" s="28"/>
      <c r="AMS113" s="28"/>
      <c r="AMT113" s="28"/>
      <c r="AMU113" s="28"/>
      <c r="AMV113" s="28"/>
      <c r="AMW113" s="28"/>
      <c r="AMX113" s="28"/>
      <c r="AMY113" s="28"/>
      <c r="AMZ113" s="28"/>
      <c r="ANA113" s="28"/>
      <c r="ANB113" s="28"/>
      <c r="ANC113" s="28"/>
      <c r="AND113" s="28"/>
      <c r="ANE113" s="28"/>
      <c r="ANF113" s="28"/>
      <c r="ANG113" s="28"/>
      <c r="ANH113" s="28"/>
      <c r="ANI113" s="28"/>
      <c r="ANJ113" s="28"/>
      <c r="ANK113" s="28"/>
      <c r="ANL113" s="28"/>
      <c r="ANM113" s="28"/>
      <c r="ANN113" s="28"/>
      <c r="ANO113" s="28"/>
      <c r="ANP113" s="28"/>
      <c r="ANQ113" s="28"/>
      <c r="ANR113" s="28"/>
      <c r="ANS113" s="28"/>
      <c r="ANT113" s="28"/>
      <c r="ANU113" s="28"/>
      <c r="ANV113" s="28"/>
      <c r="ANW113" s="28"/>
      <c r="ANX113" s="28"/>
      <c r="ANY113" s="28"/>
      <c r="ANZ113" s="28"/>
      <c r="AOA113" s="28"/>
      <c r="AOB113" s="28"/>
      <c r="AOC113" s="28"/>
      <c r="AOD113" s="28"/>
      <c r="AOE113" s="28"/>
      <c r="AOF113" s="28"/>
      <c r="AOG113" s="28"/>
      <c r="AOH113" s="28"/>
      <c r="AOI113" s="28"/>
      <c r="AOJ113" s="28"/>
      <c r="AOK113" s="28"/>
      <c r="AOL113" s="28"/>
      <c r="AOM113" s="28"/>
      <c r="AON113" s="28"/>
      <c r="AOO113" s="28"/>
      <c r="AOP113" s="28"/>
      <c r="AOQ113" s="28"/>
      <c r="AOR113" s="28"/>
    </row>
    <row r="114" spans="1:1084" s="2" customFormat="1" ht="30" customHeight="1" x14ac:dyDescent="0.25">
      <c r="A114" s="40">
        <v>106</v>
      </c>
      <c r="B114" s="25" t="s">
        <v>362</v>
      </c>
      <c r="C114" s="40" t="s">
        <v>278</v>
      </c>
      <c r="D114" s="25" t="s">
        <v>361</v>
      </c>
      <c r="E114" s="25" t="s">
        <v>19</v>
      </c>
      <c r="F114" s="40" t="s">
        <v>261</v>
      </c>
      <c r="G114" s="62" t="s">
        <v>262</v>
      </c>
      <c r="H114" s="62" t="s">
        <v>262</v>
      </c>
      <c r="I114" s="42">
        <v>60000</v>
      </c>
      <c r="J114" s="45">
        <v>3486.68</v>
      </c>
      <c r="K114" s="42">
        <v>25</v>
      </c>
      <c r="L114" s="45">
        <f t="shared" si="115"/>
        <v>1722</v>
      </c>
      <c r="M114" s="42">
        <f t="shared" si="116"/>
        <v>4260</v>
      </c>
      <c r="N114" s="42">
        <f t="shared" si="117"/>
        <v>660.00000000000011</v>
      </c>
      <c r="O114" s="45">
        <f t="shared" si="118"/>
        <v>1824</v>
      </c>
      <c r="P114" s="42">
        <f t="shared" si="119"/>
        <v>4254</v>
      </c>
      <c r="Q114" s="42">
        <f t="shared" si="120"/>
        <v>3546</v>
      </c>
      <c r="R114" s="42">
        <f t="shared" si="121"/>
        <v>7057.68</v>
      </c>
      <c r="S114" s="42">
        <f t="shared" si="122"/>
        <v>9174</v>
      </c>
      <c r="T114" s="42">
        <f t="shared" si="123"/>
        <v>52942.32</v>
      </c>
      <c r="U114" s="46" t="s">
        <v>349</v>
      </c>
      <c r="V114" s="27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  <c r="QR114" s="28"/>
      <c r="QS114" s="28"/>
      <c r="QT114" s="28"/>
      <c r="QU114" s="28"/>
      <c r="QV114" s="28"/>
      <c r="QW114" s="28"/>
      <c r="QX114" s="28"/>
      <c r="QY114" s="28"/>
      <c r="QZ114" s="28"/>
      <c r="RA114" s="28"/>
      <c r="RB114" s="28"/>
      <c r="RC114" s="28"/>
      <c r="RD114" s="28"/>
      <c r="RE114" s="28"/>
      <c r="RF114" s="28"/>
      <c r="RG114" s="28"/>
      <c r="RH114" s="28"/>
      <c r="RI114" s="28"/>
      <c r="RJ114" s="28"/>
      <c r="RK114" s="28"/>
      <c r="RL114" s="28"/>
      <c r="RM114" s="28"/>
      <c r="RN114" s="28"/>
      <c r="RO114" s="28"/>
      <c r="RP114" s="28"/>
      <c r="RQ114" s="28"/>
      <c r="RR114" s="28"/>
      <c r="RS114" s="28"/>
      <c r="RT114" s="28"/>
      <c r="RU114" s="28"/>
      <c r="RV114" s="28"/>
      <c r="RW114" s="28"/>
      <c r="RX114" s="28"/>
      <c r="RY114" s="28"/>
      <c r="RZ114" s="28"/>
      <c r="SA114" s="28"/>
      <c r="SB114" s="28"/>
      <c r="SC114" s="28"/>
      <c r="SD114" s="28"/>
      <c r="SE114" s="28"/>
      <c r="SF114" s="28"/>
      <c r="SG114" s="28"/>
      <c r="SH114" s="28"/>
      <c r="SI114" s="28"/>
      <c r="SJ114" s="28"/>
      <c r="SK114" s="28"/>
      <c r="SL114" s="28"/>
      <c r="SM114" s="28"/>
      <c r="SN114" s="28"/>
      <c r="SO114" s="28"/>
      <c r="SP114" s="28"/>
      <c r="SQ114" s="28"/>
      <c r="SR114" s="28"/>
      <c r="SS114" s="28"/>
      <c r="ST114" s="28"/>
      <c r="SU114" s="28"/>
      <c r="SV114" s="28"/>
      <c r="SW114" s="28"/>
      <c r="SX114" s="28"/>
      <c r="SY114" s="28"/>
      <c r="SZ114" s="28"/>
      <c r="TA114" s="28"/>
      <c r="TB114" s="28"/>
      <c r="TC114" s="28"/>
      <c r="TD114" s="28"/>
      <c r="TE114" s="28"/>
      <c r="TF114" s="28"/>
      <c r="TG114" s="28"/>
      <c r="TH114" s="28"/>
      <c r="TI114" s="28"/>
      <c r="TJ114" s="28"/>
      <c r="TK114" s="28"/>
      <c r="TL114" s="28"/>
      <c r="TM114" s="28"/>
      <c r="TN114" s="28"/>
      <c r="TO114" s="28"/>
      <c r="TP114" s="28"/>
      <c r="TQ114" s="28"/>
      <c r="TR114" s="28"/>
      <c r="TS114" s="28"/>
      <c r="TT114" s="28"/>
      <c r="TU114" s="28"/>
      <c r="TV114" s="28"/>
      <c r="TW114" s="28"/>
      <c r="TX114" s="28"/>
      <c r="TY114" s="28"/>
      <c r="TZ114" s="28"/>
      <c r="UA114" s="28"/>
      <c r="UB114" s="28"/>
      <c r="UC114" s="28"/>
      <c r="UD114" s="28"/>
      <c r="UE114" s="28"/>
      <c r="UF114" s="28"/>
      <c r="UG114" s="28"/>
      <c r="UH114" s="28"/>
      <c r="UI114" s="28"/>
      <c r="UJ114" s="28"/>
      <c r="UK114" s="28"/>
      <c r="UL114" s="28"/>
      <c r="UM114" s="28"/>
      <c r="UN114" s="28"/>
      <c r="UO114" s="28"/>
      <c r="UP114" s="28"/>
      <c r="UQ114" s="28"/>
      <c r="UR114" s="28"/>
      <c r="US114" s="28"/>
      <c r="UT114" s="28"/>
      <c r="UU114" s="28"/>
      <c r="UV114" s="28"/>
      <c r="UW114" s="28"/>
      <c r="UX114" s="28"/>
      <c r="UY114" s="28"/>
      <c r="UZ114" s="28"/>
      <c r="VA114" s="28"/>
      <c r="VB114" s="28"/>
      <c r="VC114" s="28"/>
      <c r="VD114" s="28"/>
      <c r="VE114" s="28"/>
      <c r="VF114" s="28"/>
      <c r="VG114" s="28"/>
      <c r="VH114" s="28"/>
      <c r="VI114" s="28"/>
      <c r="VJ114" s="28"/>
      <c r="VK114" s="28"/>
      <c r="VL114" s="28"/>
      <c r="VM114" s="28"/>
      <c r="VN114" s="28"/>
      <c r="VO114" s="28"/>
      <c r="VP114" s="28"/>
      <c r="VQ114" s="28"/>
      <c r="VR114" s="28"/>
      <c r="VS114" s="28"/>
      <c r="VT114" s="28"/>
      <c r="VU114" s="28"/>
      <c r="VV114" s="28"/>
      <c r="VW114" s="28"/>
      <c r="VX114" s="28"/>
      <c r="VY114" s="28"/>
      <c r="VZ114" s="28"/>
      <c r="WA114" s="28"/>
      <c r="WB114" s="28"/>
      <c r="WC114" s="28"/>
      <c r="WD114" s="28"/>
      <c r="WE114" s="28"/>
      <c r="WF114" s="28"/>
      <c r="WG114" s="28"/>
      <c r="WH114" s="28"/>
      <c r="WI114" s="28"/>
      <c r="WJ114" s="28"/>
      <c r="WK114" s="28"/>
      <c r="WL114" s="28"/>
      <c r="WM114" s="28"/>
      <c r="WN114" s="28"/>
      <c r="WO114" s="28"/>
      <c r="WP114" s="28"/>
      <c r="WQ114" s="28"/>
      <c r="WR114" s="28"/>
      <c r="WS114" s="28"/>
      <c r="WT114" s="28"/>
      <c r="WU114" s="28"/>
      <c r="WV114" s="28"/>
      <c r="WW114" s="28"/>
      <c r="WX114" s="28"/>
      <c r="WY114" s="28"/>
      <c r="WZ114" s="28"/>
      <c r="XA114" s="28"/>
      <c r="XB114" s="28"/>
      <c r="XC114" s="28"/>
      <c r="XD114" s="28"/>
      <c r="XE114" s="28"/>
      <c r="XF114" s="28"/>
      <c r="XG114" s="28"/>
      <c r="XH114" s="28"/>
      <c r="XI114" s="28"/>
      <c r="XJ114" s="28"/>
      <c r="XK114" s="28"/>
      <c r="XL114" s="28"/>
      <c r="XM114" s="28"/>
      <c r="XN114" s="28"/>
      <c r="XO114" s="28"/>
      <c r="XP114" s="28"/>
      <c r="XQ114" s="28"/>
      <c r="XR114" s="28"/>
      <c r="XS114" s="28"/>
      <c r="XT114" s="28"/>
      <c r="XU114" s="28"/>
      <c r="XV114" s="28"/>
      <c r="XW114" s="28"/>
      <c r="XX114" s="28"/>
      <c r="XY114" s="28"/>
      <c r="XZ114" s="28"/>
      <c r="YA114" s="28"/>
      <c r="YB114" s="28"/>
      <c r="YC114" s="28"/>
      <c r="YD114" s="28"/>
      <c r="YE114" s="28"/>
      <c r="YF114" s="28"/>
      <c r="YG114" s="28"/>
      <c r="YH114" s="28"/>
      <c r="YI114" s="28"/>
      <c r="YJ114" s="28"/>
      <c r="YK114" s="28"/>
      <c r="YL114" s="28"/>
      <c r="YM114" s="28"/>
      <c r="YN114" s="28"/>
      <c r="YO114" s="28"/>
      <c r="YP114" s="28"/>
      <c r="YQ114" s="28"/>
      <c r="YR114" s="28"/>
      <c r="YS114" s="28"/>
      <c r="YT114" s="28"/>
      <c r="YU114" s="28"/>
      <c r="YV114" s="28"/>
      <c r="YW114" s="28"/>
      <c r="YX114" s="28"/>
      <c r="YY114" s="28"/>
      <c r="YZ114" s="28"/>
      <c r="ZA114" s="28"/>
      <c r="ZB114" s="28"/>
      <c r="ZC114" s="28"/>
      <c r="ZD114" s="28"/>
      <c r="ZE114" s="28"/>
      <c r="ZF114" s="28"/>
      <c r="ZG114" s="28"/>
      <c r="ZH114" s="28"/>
      <c r="ZI114" s="28"/>
      <c r="ZJ114" s="28"/>
      <c r="ZK114" s="28"/>
      <c r="ZL114" s="28"/>
      <c r="ZM114" s="28"/>
      <c r="ZN114" s="28"/>
      <c r="ZO114" s="28"/>
      <c r="ZP114" s="28"/>
      <c r="ZQ114" s="28"/>
      <c r="ZR114" s="28"/>
      <c r="ZS114" s="28"/>
      <c r="ZT114" s="28"/>
      <c r="ZU114" s="28"/>
      <c r="ZV114" s="28"/>
      <c r="ZW114" s="28"/>
      <c r="ZX114" s="28"/>
      <c r="ZY114" s="28"/>
      <c r="ZZ114" s="28"/>
      <c r="AAA114" s="28"/>
      <c r="AAB114" s="28"/>
      <c r="AAC114" s="28"/>
      <c r="AAD114" s="28"/>
      <c r="AAE114" s="28"/>
      <c r="AAF114" s="28"/>
      <c r="AAG114" s="28"/>
      <c r="AAH114" s="28"/>
      <c r="AAI114" s="28"/>
      <c r="AAJ114" s="28"/>
      <c r="AAK114" s="28"/>
      <c r="AAL114" s="28"/>
      <c r="AAM114" s="28"/>
      <c r="AAN114" s="28"/>
      <c r="AAO114" s="28"/>
      <c r="AAP114" s="28"/>
      <c r="AAQ114" s="28"/>
      <c r="AAR114" s="28"/>
      <c r="AAS114" s="28"/>
      <c r="AAT114" s="28"/>
      <c r="AAU114" s="28"/>
      <c r="AAV114" s="28"/>
      <c r="AAW114" s="28"/>
      <c r="AAX114" s="28"/>
      <c r="AAY114" s="28"/>
      <c r="AAZ114" s="28"/>
      <c r="ABA114" s="28"/>
      <c r="ABB114" s="28"/>
      <c r="ABC114" s="28"/>
      <c r="ABD114" s="28"/>
      <c r="ABE114" s="28"/>
      <c r="ABF114" s="28"/>
      <c r="ABG114" s="28"/>
      <c r="ABH114" s="28"/>
      <c r="ABI114" s="28"/>
      <c r="ABJ114" s="28"/>
      <c r="ABK114" s="28"/>
      <c r="ABL114" s="28"/>
      <c r="ABM114" s="28"/>
      <c r="ABN114" s="28"/>
      <c r="ABO114" s="28"/>
      <c r="ABP114" s="28"/>
      <c r="ABQ114" s="28"/>
      <c r="ABR114" s="28"/>
      <c r="ABS114" s="28"/>
      <c r="ABT114" s="28"/>
      <c r="ABU114" s="28"/>
      <c r="ABV114" s="28"/>
      <c r="ABW114" s="28"/>
      <c r="ABX114" s="28"/>
      <c r="ABY114" s="28"/>
      <c r="ABZ114" s="28"/>
      <c r="ACA114" s="28"/>
      <c r="ACB114" s="28"/>
      <c r="ACC114" s="28"/>
      <c r="ACD114" s="28"/>
      <c r="ACE114" s="28"/>
      <c r="ACF114" s="28"/>
      <c r="ACG114" s="28"/>
      <c r="ACH114" s="28"/>
      <c r="ACI114" s="28"/>
      <c r="ACJ114" s="28"/>
      <c r="ACK114" s="28"/>
      <c r="ACL114" s="28"/>
      <c r="ACM114" s="28"/>
      <c r="ACN114" s="28"/>
      <c r="ACO114" s="28"/>
      <c r="ACP114" s="28"/>
      <c r="ACQ114" s="28"/>
      <c r="ACR114" s="28"/>
      <c r="ACS114" s="28"/>
      <c r="ACT114" s="28"/>
      <c r="ACU114" s="28"/>
      <c r="ACV114" s="28"/>
      <c r="ACW114" s="28"/>
      <c r="ACX114" s="28"/>
      <c r="ACY114" s="28"/>
      <c r="ACZ114" s="28"/>
      <c r="ADA114" s="28"/>
      <c r="ADB114" s="28"/>
      <c r="ADC114" s="28"/>
      <c r="ADD114" s="28"/>
      <c r="ADE114" s="28"/>
      <c r="ADF114" s="28"/>
      <c r="ADG114" s="28"/>
      <c r="ADH114" s="28"/>
      <c r="ADI114" s="28"/>
      <c r="ADJ114" s="28"/>
      <c r="ADK114" s="28"/>
      <c r="ADL114" s="28"/>
      <c r="ADM114" s="28"/>
      <c r="ADN114" s="28"/>
      <c r="ADO114" s="28"/>
      <c r="ADP114" s="28"/>
      <c r="ADQ114" s="28"/>
      <c r="ADR114" s="28"/>
      <c r="ADS114" s="28"/>
      <c r="ADT114" s="28"/>
      <c r="ADU114" s="28"/>
      <c r="ADV114" s="28"/>
      <c r="ADW114" s="28"/>
      <c r="ADX114" s="28"/>
      <c r="ADY114" s="28"/>
      <c r="ADZ114" s="28"/>
      <c r="AEA114" s="28"/>
      <c r="AEB114" s="28"/>
      <c r="AEC114" s="28"/>
      <c r="AED114" s="28"/>
      <c r="AEE114" s="28"/>
      <c r="AEF114" s="28"/>
      <c r="AEG114" s="28"/>
      <c r="AEH114" s="28"/>
      <c r="AEI114" s="28"/>
      <c r="AEJ114" s="28"/>
      <c r="AEK114" s="28"/>
      <c r="AEL114" s="28"/>
      <c r="AEM114" s="28"/>
      <c r="AEN114" s="28"/>
      <c r="AEO114" s="28"/>
      <c r="AEP114" s="28"/>
      <c r="AEQ114" s="28"/>
      <c r="AER114" s="28"/>
      <c r="AES114" s="28"/>
      <c r="AET114" s="28"/>
      <c r="AEU114" s="28"/>
      <c r="AEV114" s="28"/>
      <c r="AEW114" s="28"/>
      <c r="AEX114" s="28"/>
      <c r="AEY114" s="28"/>
      <c r="AEZ114" s="28"/>
      <c r="AFA114" s="28"/>
      <c r="AFB114" s="28"/>
      <c r="AFC114" s="28"/>
      <c r="AFD114" s="28"/>
      <c r="AFE114" s="28"/>
      <c r="AFF114" s="28"/>
      <c r="AFG114" s="28"/>
      <c r="AFH114" s="28"/>
      <c r="AFI114" s="28"/>
      <c r="AFJ114" s="28"/>
      <c r="AFK114" s="28"/>
      <c r="AFL114" s="28"/>
      <c r="AFM114" s="28"/>
      <c r="AFN114" s="28"/>
      <c r="AFO114" s="28"/>
      <c r="AFP114" s="28"/>
      <c r="AFQ114" s="28"/>
      <c r="AFR114" s="28"/>
      <c r="AFS114" s="28"/>
      <c r="AFT114" s="28"/>
      <c r="AFU114" s="28"/>
      <c r="AFV114" s="28"/>
      <c r="AFW114" s="28"/>
      <c r="AFX114" s="28"/>
      <c r="AFY114" s="28"/>
      <c r="AFZ114" s="28"/>
      <c r="AGA114" s="28"/>
      <c r="AGB114" s="28"/>
      <c r="AGC114" s="28"/>
      <c r="AGD114" s="28"/>
      <c r="AGE114" s="28"/>
      <c r="AGF114" s="28"/>
      <c r="AGG114" s="28"/>
      <c r="AGH114" s="28"/>
      <c r="AGI114" s="28"/>
      <c r="AGJ114" s="28"/>
      <c r="AGK114" s="28"/>
      <c r="AGL114" s="28"/>
      <c r="AGM114" s="28"/>
      <c r="AGN114" s="28"/>
      <c r="AGO114" s="28"/>
      <c r="AGP114" s="28"/>
      <c r="AGQ114" s="28"/>
      <c r="AGR114" s="28"/>
      <c r="AGS114" s="28"/>
      <c r="AGT114" s="28"/>
      <c r="AGU114" s="28"/>
      <c r="AGV114" s="28"/>
      <c r="AGW114" s="28"/>
      <c r="AGX114" s="28"/>
      <c r="AGY114" s="28"/>
      <c r="AGZ114" s="28"/>
      <c r="AHA114" s="28"/>
      <c r="AHB114" s="28"/>
      <c r="AHC114" s="28"/>
      <c r="AHD114" s="28"/>
      <c r="AHE114" s="28"/>
      <c r="AHF114" s="28"/>
      <c r="AHG114" s="28"/>
      <c r="AHH114" s="28"/>
      <c r="AHI114" s="28"/>
      <c r="AHJ114" s="28"/>
      <c r="AHK114" s="28"/>
      <c r="AHL114" s="28"/>
      <c r="AHM114" s="28"/>
      <c r="AHN114" s="28"/>
      <c r="AHO114" s="28"/>
      <c r="AHP114" s="28"/>
      <c r="AHQ114" s="28"/>
      <c r="AHR114" s="28"/>
      <c r="AHS114" s="28"/>
      <c r="AHT114" s="28"/>
      <c r="AHU114" s="28"/>
      <c r="AHV114" s="28"/>
      <c r="AHW114" s="28"/>
      <c r="AHX114" s="28"/>
      <c r="AHY114" s="28"/>
      <c r="AHZ114" s="28"/>
      <c r="AIA114" s="28"/>
      <c r="AIB114" s="28"/>
      <c r="AIC114" s="28"/>
      <c r="AID114" s="28"/>
      <c r="AIE114" s="28"/>
      <c r="AIF114" s="28"/>
      <c r="AIG114" s="28"/>
      <c r="AIH114" s="28"/>
      <c r="AII114" s="28"/>
      <c r="AIJ114" s="28"/>
      <c r="AIK114" s="28"/>
      <c r="AIL114" s="28"/>
      <c r="AIM114" s="28"/>
      <c r="AIN114" s="28"/>
      <c r="AIO114" s="28"/>
      <c r="AIP114" s="28"/>
      <c r="AIQ114" s="28"/>
      <c r="AIR114" s="28"/>
      <c r="AIS114" s="28"/>
      <c r="AIT114" s="28"/>
      <c r="AIU114" s="28"/>
      <c r="AIV114" s="28"/>
      <c r="AIW114" s="28"/>
      <c r="AIX114" s="28"/>
      <c r="AIY114" s="28"/>
      <c r="AIZ114" s="28"/>
      <c r="AJA114" s="28"/>
      <c r="AJB114" s="28"/>
      <c r="AJC114" s="28"/>
      <c r="AJD114" s="28"/>
      <c r="AJE114" s="28"/>
      <c r="AJF114" s="28"/>
      <c r="AJG114" s="28"/>
      <c r="AJH114" s="28"/>
      <c r="AJI114" s="28"/>
      <c r="AJJ114" s="28"/>
      <c r="AJK114" s="28"/>
      <c r="AJL114" s="28"/>
      <c r="AJM114" s="28"/>
      <c r="AJN114" s="28"/>
      <c r="AJO114" s="28"/>
      <c r="AJP114" s="28"/>
      <c r="AJQ114" s="28"/>
      <c r="AJR114" s="28"/>
      <c r="AJS114" s="28"/>
      <c r="AJT114" s="28"/>
      <c r="AJU114" s="28"/>
      <c r="AJV114" s="28"/>
      <c r="AJW114" s="28"/>
      <c r="AJX114" s="28"/>
      <c r="AJY114" s="28"/>
      <c r="AJZ114" s="28"/>
      <c r="AKA114" s="28"/>
      <c r="AKB114" s="28"/>
      <c r="AKC114" s="28"/>
      <c r="AKD114" s="28"/>
      <c r="AKE114" s="28"/>
      <c r="AKF114" s="28"/>
      <c r="AKG114" s="28"/>
      <c r="AKH114" s="28"/>
      <c r="AKI114" s="28"/>
      <c r="AKJ114" s="28"/>
      <c r="AKK114" s="28"/>
      <c r="AKL114" s="28"/>
      <c r="AKM114" s="28"/>
      <c r="AKN114" s="28"/>
      <c r="AKO114" s="28"/>
      <c r="AKP114" s="28"/>
      <c r="AKQ114" s="28"/>
      <c r="AKR114" s="28"/>
      <c r="AKS114" s="28"/>
      <c r="AKT114" s="28"/>
      <c r="AKU114" s="28"/>
      <c r="AKV114" s="28"/>
      <c r="AKW114" s="28"/>
      <c r="AKX114" s="28"/>
      <c r="AKY114" s="28"/>
      <c r="AKZ114" s="28"/>
      <c r="ALA114" s="28"/>
      <c r="ALB114" s="28"/>
      <c r="ALC114" s="28"/>
      <c r="ALD114" s="28"/>
      <c r="ALE114" s="28"/>
      <c r="ALF114" s="28"/>
      <c r="ALG114" s="28"/>
      <c r="ALH114" s="28"/>
      <c r="ALI114" s="28"/>
      <c r="ALJ114" s="28"/>
      <c r="ALK114" s="28"/>
      <c r="ALL114" s="28"/>
      <c r="ALM114" s="28"/>
      <c r="ALN114" s="28"/>
      <c r="ALO114" s="28"/>
      <c r="ALP114" s="28"/>
      <c r="ALQ114" s="28"/>
      <c r="ALR114" s="28"/>
      <c r="ALS114" s="28"/>
      <c r="ALT114" s="28"/>
      <c r="ALU114" s="28"/>
      <c r="ALV114" s="28"/>
      <c r="ALW114" s="28"/>
      <c r="ALX114" s="28"/>
      <c r="ALY114" s="28"/>
      <c r="ALZ114" s="28"/>
      <c r="AMA114" s="28"/>
      <c r="AMB114" s="28"/>
      <c r="AMC114" s="28"/>
      <c r="AMD114" s="28"/>
      <c r="AME114" s="28"/>
      <c r="AMF114" s="28"/>
      <c r="AMG114" s="28"/>
      <c r="AMH114" s="28"/>
      <c r="AMI114" s="28"/>
      <c r="AMJ114" s="28"/>
      <c r="AMK114" s="28"/>
      <c r="AML114" s="28"/>
      <c r="AMM114" s="28"/>
      <c r="AMN114" s="28"/>
      <c r="AMO114" s="28"/>
      <c r="AMP114" s="28"/>
      <c r="AMQ114" s="28"/>
      <c r="AMR114" s="28"/>
      <c r="AMS114" s="28"/>
      <c r="AMT114" s="28"/>
      <c r="AMU114" s="28"/>
      <c r="AMV114" s="28"/>
      <c r="AMW114" s="28"/>
      <c r="AMX114" s="28"/>
      <c r="AMY114" s="28"/>
      <c r="AMZ114" s="28"/>
      <c r="ANA114" s="28"/>
      <c r="ANB114" s="28"/>
      <c r="ANC114" s="28"/>
      <c r="AND114" s="28"/>
      <c r="ANE114" s="28"/>
      <c r="ANF114" s="28"/>
      <c r="ANG114" s="28"/>
      <c r="ANH114" s="28"/>
      <c r="ANI114" s="28"/>
      <c r="ANJ114" s="28"/>
      <c r="ANK114" s="28"/>
      <c r="ANL114" s="28"/>
      <c r="ANM114" s="28"/>
      <c r="ANN114" s="28"/>
      <c r="ANO114" s="28"/>
      <c r="ANP114" s="28"/>
      <c r="ANQ114" s="28"/>
      <c r="ANR114" s="28"/>
      <c r="ANS114" s="28"/>
      <c r="ANT114" s="28"/>
      <c r="ANU114" s="28"/>
      <c r="ANV114" s="28"/>
      <c r="ANW114" s="28"/>
      <c r="ANX114" s="28"/>
      <c r="ANY114" s="28"/>
      <c r="ANZ114" s="28"/>
      <c r="AOA114" s="28"/>
      <c r="AOB114" s="28"/>
      <c r="AOC114" s="28"/>
      <c r="AOD114" s="28"/>
      <c r="AOE114" s="28"/>
      <c r="AOF114" s="28"/>
      <c r="AOG114" s="28"/>
      <c r="AOH114" s="28"/>
      <c r="AOI114" s="28"/>
      <c r="AOJ114" s="28"/>
      <c r="AOK114" s="28"/>
      <c r="AOL114" s="28"/>
      <c r="AOM114" s="28"/>
      <c r="AON114" s="28"/>
      <c r="AOO114" s="28"/>
      <c r="AOP114" s="28"/>
      <c r="AOQ114" s="28"/>
      <c r="AOR114" s="28"/>
    </row>
    <row r="115" spans="1:1084" s="2" customFormat="1" ht="30" customHeight="1" x14ac:dyDescent="0.25">
      <c r="A115" s="40">
        <v>107</v>
      </c>
      <c r="B115" s="25" t="s">
        <v>75</v>
      </c>
      <c r="C115" s="40" t="s">
        <v>278</v>
      </c>
      <c r="D115" s="25" t="s">
        <v>74</v>
      </c>
      <c r="E115" s="25" t="s">
        <v>73</v>
      </c>
      <c r="F115" s="40" t="s">
        <v>261</v>
      </c>
      <c r="G115" s="62" t="s">
        <v>262</v>
      </c>
      <c r="H115" s="62" t="s">
        <v>262</v>
      </c>
      <c r="I115" s="42">
        <v>55000</v>
      </c>
      <c r="J115" s="45">
        <v>2559.6799999999998</v>
      </c>
      <c r="K115" s="42">
        <v>25</v>
      </c>
      <c r="L115" s="45">
        <f t="shared" si="96"/>
        <v>1578.5</v>
      </c>
      <c r="M115" s="42">
        <f t="shared" si="88"/>
        <v>3904.9999999999995</v>
      </c>
      <c r="N115" s="42">
        <f t="shared" si="89"/>
        <v>605.00000000000011</v>
      </c>
      <c r="O115" s="45">
        <f t="shared" si="90"/>
        <v>1672</v>
      </c>
      <c r="P115" s="42">
        <f t="shared" si="91"/>
        <v>3899.5000000000005</v>
      </c>
      <c r="Q115" s="42">
        <f t="shared" si="92"/>
        <v>3250.5</v>
      </c>
      <c r="R115" s="42">
        <f t="shared" si="93"/>
        <v>5835.18</v>
      </c>
      <c r="S115" s="42">
        <f t="shared" si="94"/>
        <v>8409.5</v>
      </c>
      <c r="T115" s="42">
        <f t="shared" si="95"/>
        <v>49164.82</v>
      </c>
      <c r="U115" s="46" t="s">
        <v>349</v>
      </c>
      <c r="V115" s="27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  <c r="QR115" s="28"/>
      <c r="QS115" s="28"/>
      <c r="QT115" s="28"/>
      <c r="QU115" s="28"/>
      <c r="QV115" s="28"/>
      <c r="QW115" s="28"/>
      <c r="QX115" s="28"/>
      <c r="QY115" s="28"/>
      <c r="QZ115" s="28"/>
      <c r="RA115" s="28"/>
      <c r="RB115" s="28"/>
      <c r="RC115" s="28"/>
      <c r="RD115" s="28"/>
      <c r="RE115" s="28"/>
      <c r="RF115" s="28"/>
      <c r="RG115" s="28"/>
      <c r="RH115" s="28"/>
      <c r="RI115" s="28"/>
      <c r="RJ115" s="28"/>
      <c r="RK115" s="28"/>
      <c r="RL115" s="28"/>
      <c r="RM115" s="28"/>
      <c r="RN115" s="28"/>
      <c r="RO115" s="28"/>
      <c r="RP115" s="28"/>
      <c r="RQ115" s="28"/>
      <c r="RR115" s="28"/>
      <c r="RS115" s="28"/>
      <c r="RT115" s="28"/>
      <c r="RU115" s="28"/>
      <c r="RV115" s="28"/>
      <c r="RW115" s="28"/>
      <c r="RX115" s="28"/>
      <c r="RY115" s="28"/>
      <c r="RZ115" s="28"/>
      <c r="SA115" s="28"/>
      <c r="SB115" s="28"/>
      <c r="SC115" s="28"/>
      <c r="SD115" s="28"/>
      <c r="SE115" s="28"/>
      <c r="SF115" s="28"/>
      <c r="SG115" s="28"/>
      <c r="SH115" s="28"/>
      <c r="SI115" s="28"/>
      <c r="SJ115" s="28"/>
      <c r="SK115" s="28"/>
      <c r="SL115" s="28"/>
      <c r="SM115" s="28"/>
      <c r="SN115" s="28"/>
      <c r="SO115" s="28"/>
      <c r="SP115" s="28"/>
      <c r="SQ115" s="28"/>
      <c r="SR115" s="28"/>
      <c r="SS115" s="28"/>
      <c r="ST115" s="28"/>
      <c r="SU115" s="28"/>
      <c r="SV115" s="28"/>
      <c r="SW115" s="28"/>
      <c r="SX115" s="28"/>
      <c r="SY115" s="28"/>
      <c r="SZ115" s="28"/>
      <c r="TA115" s="28"/>
      <c r="TB115" s="28"/>
      <c r="TC115" s="28"/>
      <c r="TD115" s="28"/>
      <c r="TE115" s="28"/>
      <c r="TF115" s="28"/>
      <c r="TG115" s="28"/>
      <c r="TH115" s="28"/>
      <c r="TI115" s="28"/>
      <c r="TJ115" s="28"/>
      <c r="TK115" s="28"/>
      <c r="TL115" s="28"/>
      <c r="TM115" s="28"/>
      <c r="TN115" s="28"/>
      <c r="TO115" s="28"/>
      <c r="TP115" s="28"/>
      <c r="TQ115" s="28"/>
      <c r="TR115" s="28"/>
      <c r="TS115" s="28"/>
      <c r="TT115" s="28"/>
      <c r="TU115" s="28"/>
      <c r="TV115" s="28"/>
      <c r="TW115" s="28"/>
      <c r="TX115" s="28"/>
      <c r="TY115" s="28"/>
      <c r="TZ115" s="28"/>
      <c r="UA115" s="28"/>
      <c r="UB115" s="28"/>
      <c r="UC115" s="28"/>
      <c r="UD115" s="28"/>
      <c r="UE115" s="28"/>
      <c r="UF115" s="28"/>
      <c r="UG115" s="28"/>
      <c r="UH115" s="28"/>
      <c r="UI115" s="28"/>
      <c r="UJ115" s="28"/>
      <c r="UK115" s="28"/>
      <c r="UL115" s="28"/>
      <c r="UM115" s="28"/>
      <c r="UN115" s="28"/>
      <c r="UO115" s="28"/>
      <c r="UP115" s="28"/>
      <c r="UQ115" s="28"/>
      <c r="UR115" s="28"/>
      <c r="US115" s="28"/>
      <c r="UT115" s="28"/>
      <c r="UU115" s="28"/>
      <c r="UV115" s="28"/>
      <c r="UW115" s="28"/>
      <c r="UX115" s="28"/>
      <c r="UY115" s="28"/>
      <c r="UZ115" s="28"/>
      <c r="VA115" s="28"/>
      <c r="VB115" s="28"/>
      <c r="VC115" s="28"/>
      <c r="VD115" s="28"/>
      <c r="VE115" s="28"/>
      <c r="VF115" s="28"/>
      <c r="VG115" s="28"/>
      <c r="VH115" s="28"/>
      <c r="VI115" s="28"/>
      <c r="VJ115" s="28"/>
      <c r="VK115" s="28"/>
      <c r="VL115" s="28"/>
      <c r="VM115" s="28"/>
      <c r="VN115" s="28"/>
      <c r="VO115" s="28"/>
      <c r="VP115" s="28"/>
      <c r="VQ115" s="28"/>
      <c r="VR115" s="28"/>
      <c r="VS115" s="28"/>
      <c r="VT115" s="28"/>
      <c r="VU115" s="28"/>
      <c r="VV115" s="28"/>
      <c r="VW115" s="28"/>
      <c r="VX115" s="28"/>
      <c r="VY115" s="28"/>
      <c r="VZ115" s="28"/>
      <c r="WA115" s="28"/>
      <c r="WB115" s="28"/>
      <c r="WC115" s="28"/>
      <c r="WD115" s="28"/>
      <c r="WE115" s="28"/>
      <c r="WF115" s="28"/>
      <c r="WG115" s="28"/>
      <c r="WH115" s="28"/>
      <c r="WI115" s="28"/>
      <c r="WJ115" s="28"/>
      <c r="WK115" s="28"/>
      <c r="WL115" s="28"/>
      <c r="WM115" s="28"/>
      <c r="WN115" s="28"/>
      <c r="WO115" s="28"/>
      <c r="WP115" s="28"/>
      <c r="WQ115" s="28"/>
      <c r="WR115" s="28"/>
      <c r="WS115" s="28"/>
      <c r="WT115" s="28"/>
      <c r="WU115" s="28"/>
      <c r="WV115" s="28"/>
      <c r="WW115" s="28"/>
      <c r="WX115" s="28"/>
      <c r="WY115" s="28"/>
      <c r="WZ115" s="28"/>
      <c r="XA115" s="28"/>
      <c r="XB115" s="28"/>
      <c r="XC115" s="28"/>
      <c r="XD115" s="28"/>
      <c r="XE115" s="28"/>
      <c r="XF115" s="28"/>
      <c r="XG115" s="28"/>
      <c r="XH115" s="28"/>
      <c r="XI115" s="28"/>
      <c r="XJ115" s="28"/>
      <c r="XK115" s="28"/>
      <c r="XL115" s="28"/>
      <c r="XM115" s="28"/>
      <c r="XN115" s="28"/>
      <c r="XO115" s="28"/>
      <c r="XP115" s="28"/>
      <c r="XQ115" s="28"/>
      <c r="XR115" s="28"/>
      <c r="XS115" s="28"/>
      <c r="XT115" s="28"/>
      <c r="XU115" s="28"/>
      <c r="XV115" s="28"/>
      <c r="XW115" s="28"/>
      <c r="XX115" s="28"/>
      <c r="XY115" s="28"/>
      <c r="XZ115" s="28"/>
      <c r="YA115" s="28"/>
      <c r="YB115" s="28"/>
      <c r="YC115" s="28"/>
      <c r="YD115" s="28"/>
      <c r="YE115" s="28"/>
      <c r="YF115" s="28"/>
      <c r="YG115" s="28"/>
      <c r="YH115" s="28"/>
      <c r="YI115" s="28"/>
      <c r="YJ115" s="28"/>
      <c r="YK115" s="28"/>
      <c r="YL115" s="28"/>
      <c r="YM115" s="28"/>
      <c r="YN115" s="28"/>
      <c r="YO115" s="28"/>
      <c r="YP115" s="28"/>
      <c r="YQ115" s="28"/>
      <c r="YR115" s="28"/>
      <c r="YS115" s="28"/>
      <c r="YT115" s="28"/>
      <c r="YU115" s="28"/>
      <c r="YV115" s="28"/>
      <c r="YW115" s="28"/>
      <c r="YX115" s="28"/>
      <c r="YY115" s="28"/>
      <c r="YZ115" s="28"/>
      <c r="ZA115" s="28"/>
      <c r="ZB115" s="28"/>
      <c r="ZC115" s="28"/>
      <c r="ZD115" s="28"/>
      <c r="ZE115" s="28"/>
      <c r="ZF115" s="28"/>
      <c r="ZG115" s="28"/>
      <c r="ZH115" s="28"/>
      <c r="ZI115" s="28"/>
      <c r="ZJ115" s="28"/>
      <c r="ZK115" s="28"/>
      <c r="ZL115" s="28"/>
      <c r="ZM115" s="28"/>
      <c r="ZN115" s="28"/>
      <c r="ZO115" s="28"/>
      <c r="ZP115" s="28"/>
      <c r="ZQ115" s="28"/>
      <c r="ZR115" s="28"/>
      <c r="ZS115" s="28"/>
      <c r="ZT115" s="28"/>
      <c r="ZU115" s="28"/>
      <c r="ZV115" s="28"/>
      <c r="ZW115" s="28"/>
      <c r="ZX115" s="28"/>
      <c r="ZY115" s="28"/>
      <c r="ZZ115" s="28"/>
      <c r="AAA115" s="28"/>
      <c r="AAB115" s="28"/>
      <c r="AAC115" s="28"/>
      <c r="AAD115" s="28"/>
      <c r="AAE115" s="28"/>
      <c r="AAF115" s="28"/>
      <c r="AAG115" s="28"/>
      <c r="AAH115" s="28"/>
      <c r="AAI115" s="28"/>
      <c r="AAJ115" s="28"/>
      <c r="AAK115" s="28"/>
      <c r="AAL115" s="28"/>
      <c r="AAM115" s="28"/>
      <c r="AAN115" s="28"/>
      <c r="AAO115" s="28"/>
      <c r="AAP115" s="28"/>
      <c r="AAQ115" s="28"/>
      <c r="AAR115" s="28"/>
      <c r="AAS115" s="28"/>
      <c r="AAT115" s="28"/>
      <c r="AAU115" s="28"/>
      <c r="AAV115" s="28"/>
      <c r="AAW115" s="28"/>
      <c r="AAX115" s="28"/>
      <c r="AAY115" s="28"/>
      <c r="AAZ115" s="28"/>
      <c r="ABA115" s="28"/>
      <c r="ABB115" s="28"/>
      <c r="ABC115" s="28"/>
      <c r="ABD115" s="28"/>
      <c r="ABE115" s="28"/>
      <c r="ABF115" s="28"/>
      <c r="ABG115" s="28"/>
      <c r="ABH115" s="28"/>
      <c r="ABI115" s="28"/>
      <c r="ABJ115" s="28"/>
      <c r="ABK115" s="28"/>
      <c r="ABL115" s="28"/>
      <c r="ABM115" s="28"/>
      <c r="ABN115" s="28"/>
      <c r="ABO115" s="28"/>
      <c r="ABP115" s="28"/>
      <c r="ABQ115" s="28"/>
      <c r="ABR115" s="28"/>
      <c r="ABS115" s="28"/>
      <c r="ABT115" s="28"/>
      <c r="ABU115" s="28"/>
      <c r="ABV115" s="28"/>
      <c r="ABW115" s="28"/>
      <c r="ABX115" s="28"/>
      <c r="ABY115" s="28"/>
      <c r="ABZ115" s="28"/>
      <c r="ACA115" s="28"/>
      <c r="ACB115" s="28"/>
      <c r="ACC115" s="28"/>
      <c r="ACD115" s="28"/>
      <c r="ACE115" s="28"/>
      <c r="ACF115" s="28"/>
      <c r="ACG115" s="28"/>
      <c r="ACH115" s="28"/>
      <c r="ACI115" s="28"/>
      <c r="ACJ115" s="28"/>
      <c r="ACK115" s="28"/>
      <c r="ACL115" s="28"/>
      <c r="ACM115" s="28"/>
      <c r="ACN115" s="28"/>
      <c r="ACO115" s="28"/>
      <c r="ACP115" s="28"/>
      <c r="ACQ115" s="28"/>
      <c r="ACR115" s="28"/>
      <c r="ACS115" s="28"/>
      <c r="ACT115" s="28"/>
      <c r="ACU115" s="28"/>
      <c r="ACV115" s="28"/>
      <c r="ACW115" s="28"/>
      <c r="ACX115" s="28"/>
      <c r="ACY115" s="28"/>
      <c r="ACZ115" s="28"/>
      <c r="ADA115" s="28"/>
      <c r="ADB115" s="28"/>
      <c r="ADC115" s="28"/>
      <c r="ADD115" s="28"/>
      <c r="ADE115" s="28"/>
      <c r="ADF115" s="28"/>
      <c r="ADG115" s="28"/>
      <c r="ADH115" s="28"/>
      <c r="ADI115" s="28"/>
      <c r="ADJ115" s="28"/>
      <c r="ADK115" s="28"/>
      <c r="ADL115" s="28"/>
      <c r="ADM115" s="28"/>
      <c r="ADN115" s="28"/>
      <c r="ADO115" s="28"/>
      <c r="ADP115" s="28"/>
      <c r="ADQ115" s="28"/>
      <c r="ADR115" s="28"/>
      <c r="ADS115" s="28"/>
      <c r="ADT115" s="28"/>
      <c r="ADU115" s="28"/>
      <c r="ADV115" s="28"/>
      <c r="ADW115" s="28"/>
      <c r="ADX115" s="28"/>
      <c r="ADY115" s="28"/>
      <c r="ADZ115" s="28"/>
      <c r="AEA115" s="28"/>
      <c r="AEB115" s="28"/>
      <c r="AEC115" s="28"/>
      <c r="AED115" s="28"/>
      <c r="AEE115" s="28"/>
      <c r="AEF115" s="28"/>
      <c r="AEG115" s="28"/>
      <c r="AEH115" s="28"/>
      <c r="AEI115" s="28"/>
      <c r="AEJ115" s="28"/>
      <c r="AEK115" s="28"/>
      <c r="AEL115" s="28"/>
      <c r="AEM115" s="28"/>
      <c r="AEN115" s="28"/>
      <c r="AEO115" s="28"/>
      <c r="AEP115" s="28"/>
      <c r="AEQ115" s="28"/>
      <c r="AER115" s="28"/>
      <c r="AES115" s="28"/>
      <c r="AET115" s="28"/>
      <c r="AEU115" s="28"/>
      <c r="AEV115" s="28"/>
      <c r="AEW115" s="28"/>
      <c r="AEX115" s="28"/>
      <c r="AEY115" s="28"/>
      <c r="AEZ115" s="28"/>
      <c r="AFA115" s="28"/>
      <c r="AFB115" s="28"/>
      <c r="AFC115" s="28"/>
      <c r="AFD115" s="28"/>
      <c r="AFE115" s="28"/>
      <c r="AFF115" s="28"/>
      <c r="AFG115" s="28"/>
      <c r="AFH115" s="28"/>
      <c r="AFI115" s="28"/>
      <c r="AFJ115" s="28"/>
      <c r="AFK115" s="28"/>
      <c r="AFL115" s="28"/>
      <c r="AFM115" s="28"/>
      <c r="AFN115" s="28"/>
      <c r="AFO115" s="28"/>
      <c r="AFP115" s="28"/>
      <c r="AFQ115" s="28"/>
      <c r="AFR115" s="28"/>
      <c r="AFS115" s="28"/>
      <c r="AFT115" s="28"/>
      <c r="AFU115" s="28"/>
      <c r="AFV115" s="28"/>
      <c r="AFW115" s="28"/>
      <c r="AFX115" s="28"/>
      <c r="AFY115" s="28"/>
      <c r="AFZ115" s="28"/>
      <c r="AGA115" s="28"/>
      <c r="AGB115" s="28"/>
      <c r="AGC115" s="28"/>
      <c r="AGD115" s="28"/>
      <c r="AGE115" s="28"/>
      <c r="AGF115" s="28"/>
      <c r="AGG115" s="28"/>
      <c r="AGH115" s="28"/>
      <c r="AGI115" s="28"/>
      <c r="AGJ115" s="28"/>
      <c r="AGK115" s="28"/>
      <c r="AGL115" s="28"/>
      <c r="AGM115" s="28"/>
      <c r="AGN115" s="28"/>
      <c r="AGO115" s="28"/>
      <c r="AGP115" s="28"/>
      <c r="AGQ115" s="28"/>
      <c r="AGR115" s="28"/>
      <c r="AGS115" s="28"/>
      <c r="AGT115" s="28"/>
      <c r="AGU115" s="28"/>
      <c r="AGV115" s="28"/>
      <c r="AGW115" s="28"/>
      <c r="AGX115" s="28"/>
      <c r="AGY115" s="28"/>
      <c r="AGZ115" s="28"/>
      <c r="AHA115" s="28"/>
      <c r="AHB115" s="28"/>
      <c r="AHC115" s="28"/>
      <c r="AHD115" s="28"/>
      <c r="AHE115" s="28"/>
      <c r="AHF115" s="28"/>
      <c r="AHG115" s="28"/>
      <c r="AHH115" s="28"/>
      <c r="AHI115" s="28"/>
      <c r="AHJ115" s="28"/>
      <c r="AHK115" s="28"/>
      <c r="AHL115" s="28"/>
      <c r="AHM115" s="28"/>
      <c r="AHN115" s="28"/>
      <c r="AHO115" s="28"/>
      <c r="AHP115" s="28"/>
      <c r="AHQ115" s="28"/>
      <c r="AHR115" s="28"/>
      <c r="AHS115" s="28"/>
      <c r="AHT115" s="28"/>
      <c r="AHU115" s="28"/>
      <c r="AHV115" s="28"/>
      <c r="AHW115" s="28"/>
      <c r="AHX115" s="28"/>
      <c r="AHY115" s="28"/>
      <c r="AHZ115" s="28"/>
      <c r="AIA115" s="28"/>
      <c r="AIB115" s="28"/>
      <c r="AIC115" s="28"/>
      <c r="AID115" s="28"/>
      <c r="AIE115" s="28"/>
      <c r="AIF115" s="28"/>
      <c r="AIG115" s="28"/>
      <c r="AIH115" s="28"/>
      <c r="AII115" s="28"/>
      <c r="AIJ115" s="28"/>
      <c r="AIK115" s="28"/>
      <c r="AIL115" s="28"/>
      <c r="AIM115" s="28"/>
      <c r="AIN115" s="28"/>
      <c r="AIO115" s="28"/>
      <c r="AIP115" s="28"/>
      <c r="AIQ115" s="28"/>
      <c r="AIR115" s="28"/>
      <c r="AIS115" s="28"/>
      <c r="AIT115" s="28"/>
      <c r="AIU115" s="28"/>
      <c r="AIV115" s="28"/>
      <c r="AIW115" s="28"/>
      <c r="AIX115" s="28"/>
      <c r="AIY115" s="28"/>
      <c r="AIZ115" s="28"/>
      <c r="AJA115" s="28"/>
      <c r="AJB115" s="28"/>
      <c r="AJC115" s="28"/>
      <c r="AJD115" s="28"/>
      <c r="AJE115" s="28"/>
      <c r="AJF115" s="28"/>
      <c r="AJG115" s="28"/>
      <c r="AJH115" s="28"/>
      <c r="AJI115" s="28"/>
      <c r="AJJ115" s="28"/>
      <c r="AJK115" s="28"/>
      <c r="AJL115" s="28"/>
      <c r="AJM115" s="28"/>
      <c r="AJN115" s="28"/>
      <c r="AJO115" s="28"/>
      <c r="AJP115" s="28"/>
      <c r="AJQ115" s="28"/>
      <c r="AJR115" s="28"/>
      <c r="AJS115" s="28"/>
      <c r="AJT115" s="28"/>
      <c r="AJU115" s="28"/>
      <c r="AJV115" s="28"/>
      <c r="AJW115" s="28"/>
      <c r="AJX115" s="28"/>
      <c r="AJY115" s="28"/>
      <c r="AJZ115" s="28"/>
      <c r="AKA115" s="28"/>
      <c r="AKB115" s="28"/>
      <c r="AKC115" s="28"/>
      <c r="AKD115" s="28"/>
      <c r="AKE115" s="28"/>
      <c r="AKF115" s="28"/>
      <c r="AKG115" s="28"/>
      <c r="AKH115" s="28"/>
      <c r="AKI115" s="28"/>
      <c r="AKJ115" s="28"/>
      <c r="AKK115" s="28"/>
      <c r="AKL115" s="28"/>
      <c r="AKM115" s="28"/>
      <c r="AKN115" s="28"/>
      <c r="AKO115" s="28"/>
      <c r="AKP115" s="28"/>
      <c r="AKQ115" s="28"/>
      <c r="AKR115" s="28"/>
      <c r="AKS115" s="28"/>
      <c r="AKT115" s="28"/>
      <c r="AKU115" s="28"/>
      <c r="AKV115" s="28"/>
      <c r="AKW115" s="28"/>
      <c r="AKX115" s="28"/>
      <c r="AKY115" s="28"/>
      <c r="AKZ115" s="28"/>
      <c r="ALA115" s="28"/>
      <c r="ALB115" s="28"/>
      <c r="ALC115" s="28"/>
      <c r="ALD115" s="28"/>
      <c r="ALE115" s="28"/>
      <c r="ALF115" s="28"/>
      <c r="ALG115" s="28"/>
      <c r="ALH115" s="28"/>
      <c r="ALI115" s="28"/>
      <c r="ALJ115" s="28"/>
      <c r="ALK115" s="28"/>
      <c r="ALL115" s="28"/>
      <c r="ALM115" s="28"/>
      <c r="ALN115" s="28"/>
      <c r="ALO115" s="28"/>
      <c r="ALP115" s="28"/>
      <c r="ALQ115" s="28"/>
      <c r="ALR115" s="28"/>
      <c r="ALS115" s="28"/>
      <c r="ALT115" s="28"/>
      <c r="ALU115" s="28"/>
      <c r="ALV115" s="28"/>
      <c r="ALW115" s="28"/>
      <c r="ALX115" s="28"/>
      <c r="ALY115" s="28"/>
      <c r="ALZ115" s="28"/>
      <c r="AMA115" s="28"/>
      <c r="AMB115" s="28"/>
      <c r="AMC115" s="28"/>
      <c r="AMD115" s="28"/>
      <c r="AME115" s="28"/>
      <c r="AMF115" s="28"/>
      <c r="AMG115" s="28"/>
      <c r="AMH115" s="28"/>
      <c r="AMI115" s="28"/>
      <c r="AMJ115" s="28"/>
      <c r="AMK115" s="28"/>
      <c r="AML115" s="28"/>
      <c r="AMM115" s="28"/>
      <c r="AMN115" s="28"/>
      <c r="AMO115" s="28"/>
      <c r="AMP115" s="28"/>
      <c r="AMQ115" s="28"/>
      <c r="AMR115" s="28"/>
      <c r="AMS115" s="28"/>
      <c r="AMT115" s="28"/>
      <c r="AMU115" s="28"/>
      <c r="AMV115" s="28"/>
      <c r="AMW115" s="28"/>
      <c r="AMX115" s="28"/>
      <c r="AMY115" s="28"/>
      <c r="AMZ115" s="28"/>
      <c r="ANA115" s="28"/>
      <c r="ANB115" s="28"/>
      <c r="ANC115" s="28"/>
      <c r="AND115" s="28"/>
      <c r="ANE115" s="28"/>
      <c r="ANF115" s="28"/>
      <c r="ANG115" s="28"/>
      <c r="ANH115" s="28"/>
      <c r="ANI115" s="28"/>
      <c r="ANJ115" s="28"/>
      <c r="ANK115" s="28"/>
      <c r="ANL115" s="28"/>
      <c r="ANM115" s="28"/>
      <c r="ANN115" s="28"/>
      <c r="ANO115" s="28"/>
      <c r="ANP115" s="28"/>
      <c r="ANQ115" s="28"/>
      <c r="ANR115" s="28"/>
      <c r="ANS115" s="28"/>
      <c r="ANT115" s="28"/>
      <c r="ANU115" s="28"/>
      <c r="ANV115" s="28"/>
      <c r="ANW115" s="28"/>
      <c r="ANX115" s="28"/>
      <c r="ANY115" s="28"/>
      <c r="ANZ115" s="28"/>
      <c r="AOA115" s="28"/>
      <c r="AOB115" s="28"/>
      <c r="AOC115" s="28"/>
      <c r="AOD115" s="28"/>
      <c r="AOE115" s="28"/>
      <c r="AOF115" s="28"/>
      <c r="AOG115" s="28"/>
      <c r="AOH115" s="28"/>
      <c r="AOI115" s="28"/>
      <c r="AOJ115" s="28"/>
      <c r="AOK115" s="28"/>
      <c r="AOL115" s="28"/>
      <c r="AOM115" s="28"/>
      <c r="AON115" s="28"/>
      <c r="AOO115" s="28"/>
      <c r="AOP115" s="28"/>
      <c r="AOQ115" s="28"/>
      <c r="AOR115" s="28"/>
    </row>
    <row r="116" spans="1:1084" s="2" customFormat="1" ht="30" customHeight="1" x14ac:dyDescent="0.25">
      <c r="A116" s="40">
        <v>108</v>
      </c>
      <c r="B116" s="25" t="s">
        <v>76</v>
      </c>
      <c r="C116" s="40" t="s">
        <v>278</v>
      </c>
      <c r="D116" s="25" t="s">
        <v>77</v>
      </c>
      <c r="E116" s="25" t="s">
        <v>73</v>
      </c>
      <c r="F116" s="40" t="s">
        <v>261</v>
      </c>
      <c r="G116" s="62" t="s">
        <v>262</v>
      </c>
      <c r="H116" s="62" t="s">
        <v>262</v>
      </c>
      <c r="I116" s="42">
        <v>55000</v>
      </c>
      <c r="J116" s="45">
        <v>2559.6799999999998</v>
      </c>
      <c r="K116" s="42">
        <v>25</v>
      </c>
      <c r="L116" s="45">
        <f t="shared" si="96"/>
        <v>1578.5</v>
      </c>
      <c r="M116" s="42">
        <f t="shared" si="88"/>
        <v>3904.9999999999995</v>
      </c>
      <c r="N116" s="42">
        <f t="shared" si="89"/>
        <v>605.00000000000011</v>
      </c>
      <c r="O116" s="45">
        <f t="shared" si="90"/>
        <v>1672</v>
      </c>
      <c r="P116" s="42">
        <f t="shared" si="91"/>
        <v>3899.5000000000005</v>
      </c>
      <c r="Q116" s="42">
        <f t="shared" si="92"/>
        <v>3250.5</v>
      </c>
      <c r="R116" s="42">
        <f t="shared" si="93"/>
        <v>5835.18</v>
      </c>
      <c r="S116" s="42">
        <f t="shared" si="94"/>
        <v>8409.5</v>
      </c>
      <c r="T116" s="42">
        <f t="shared" si="95"/>
        <v>49164.82</v>
      </c>
      <c r="U116" s="46" t="s">
        <v>349</v>
      </c>
      <c r="V116" s="27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  <c r="QR116" s="28"/>
      <c r="QS116" s="28"/>
      <c r="QT116" s="28"/>
      <c r="QU116" s="28"/>
      <c r="QV116" s="28"/>
      <c r="QW116" s="28"/>
      <c r="QX116" s="28"/>
      <c r="QY116" s="28"/>
      <c r="QZ116" s="28"/>
      <c r="RA116" s="28"/>
      <c r="RB116" s="28"/>
      <c r="RC116" s="28"/>
      <c r="RD116" s="28"/>
      <c r="RE116" s="28"/>
      <c r="RF116" s="28"/>
      <c r="RG116" s="28"/>
      <c r="RH116" s="28"/>
      <c r="RI116" s="28"/>
      <c r="RJ116" s="28"/>
      <c r="RK116" s="28"/>
      <c r="RL116" s="28"/>
      <c r="RM116" s="28"/>
      <c r="RN116" s="28"/>
      <c r="RO116" s="28"/>
      <c r="RP116" s="28"/>
      <c r="RQ116" s="28"/>
      <c r="RR116" s="28"/>
      <c r="RS116" s="28"/>
      <c r="RT116" s="28"/>
      <c r="RU116" s="28"/>
      <c r="RV116" s="28"/>
      <c r="RW116" s="28"/>
      <c r="RX116" s="28"/>
      <c r="RY116" s="28"/>
      <c r="RZ116" s="28"/>
      <c r="SA116" s="28"/>
      <c r="SB116" s="28"/>
      <c r="SC116" s="28"/>
      <c r="SD116" s="28"/>
      <c r="SE116" s="28"/>
      <c r="SF116" s="28"/>
      <c r="SG116" s="28"/>
      <c r="SH116" s="28"/>
      <c r="SI116" s="28"/>
      <c r="SJ116" s="28"/>
      <c r="SK116" s="28"/>
      <c r="SL116" s="28"/>
      <c r="SM116" s="28"/>
      <c r="SN116" s="28"/>
      <c r="SO116" s="28"/>
      <c r="SP116" s="28"/>
      <c r="SQ116" s="28"/>
      <c r="SR116" s="28"/>
      <c r="SS116" s="28"/>
      <c r="ST116" s="28"/>
      <c r="SU116" s="28"/>
      <c r="SV116" s="28"/>
      <c r="SW116" s="28"/>
      <c r="SX116" s="28"/>
      <c r="SY116" s="28"/>
      <c r="SZ116" s="28"/>
      <c r="TA116" s="28"/>
      <c r="TB116" s="28"/>
      <c r="TC116" s="28"/>
      <c r="TD116" s="28"/>
      <c r="TE116" s="28"/>
      <c r="TF116" s="28"/>
      <c r="TG116" s="28"/>
      <c r="TH116" s="28"/>
      <c r="TI116" s="28"/>
      <c r="TJ116" s="28"/>
      <c r="TK116" s="28"/>
      <c r="TL116" s="28"/>
      <c r="TM116" s="28"/>
      <c r="TN116" s="28"/>
      <c r="TO116" s="28"/>
      <c r="TP116" s="28"/>
      <c r="TQ116" s="28"/>
      <c r="TR116" s="28"/>
      <c r="TS116" s="28"/>
      <c r="TT116" s="28"/>
      <c r="TU116" s="28"/>
      <c r="TV116" s="28"/>
      <c r="TW116" s="28"/>
      <c r="TX116" s="28"/>
      <c r="TY116" s="28"/>
      <c r="TZ116" s="28"/>
      <c r="UA116" s="28"/>
      <c r="UB116" s="28"/>
      <c r="UC116" s="28"/>
      <c r="UD116" s="28"/>
      <c r="UE116" s="28"/>
      <c r="UF116" s="28"/>
      <c r="UG116" s="28"/>
      <c r="UH116" s="28"/>
      <c r="UI116" s="28"/>
      <c r="UJ116" s="28"/>
      <c r="UK116" s="28"/>
      <c r="UL116" s="28"/>
      <c r="UM116" s="28"/>
      <c r="UN116" s="28"/>
      <c r="UO116" s="28"/>
      <c r="UP116" s="28"/>
      <c r="UQ116" s="28"/>
      <c r="UR116" s="28"/>
      <c r="US116" s="28"/>
      <c r="UT116" s="28"/>
      <c r="UU116" s="28"/>
      <c r="UV116" s="28"/>
      <c r="UW116" s="28"/>
      <c r="UX116" s="28"/>
      <c r="UY116" s="28"/>
      <c r="UZ116" s="28"/>
      <c r="VA116" s="28"/>
      <c r="VB116" s="28"/>
      <c r="VC116" s="28"/>
      <c r="VD116" s="28"/>
      <c r="VE116" s="28"/>
      <c r="VF116" s="28"/>
      <c r="VG116" s="28"/>
      <c r="VH116" s="28"/>
      <c r="VI116" s="28"/>
      <c r="VJ116" s="28"/>
      <c r="VK116" s="28"/>
      <c r="VL116" s="28"/>
      <c r="VM116" s="28"/>
      <c r="VN116" s="28"/>
      <c r="VO116" s="28"/>
      <c r="VP116" s="28"/>
      <c r="VQ116" s="28"/>
      <c r="VR116" s="28"/>
      <c r="VS116" s="28"/>
      <c r="VT116" s="28"/>
      <c r="VU116" s="28"/>
      <c r="VV116" s="28"/>
      <c r="VW116" s="28"/>
      <c r="VX116" s="28"/>
      <c r="VY116" s="28"/>
      <c r="VZ116" s="28"/>
      <c r="WA116" s="28"/>
      <c r="WB116" s="28"/>
      <c r="WC116" s="28"/>
      <c r="WD116" s="28"/>
      <c r="WE116" s="28"/>
      <c r="WF116" s="28"/>
      <c r="WG116" s="28"/>
      <c r="WH116" s="28"/>
      <c r="WI116" s="28"/>
      <c r="WJ116" s="28"/>
      <c r="WK116" s="28"/>
      <c r="WL116" s="28"/>
      <c r="WM116" s="28"/>
      <c r="WN116" s="28"/>
      <c r="WO116" s="28"/>
      <c r="WP116" s="28"/>
      <c r="WQ116" s="28"/>
      <c r="WR116" s="28"/>
      <c r="WS116" s="28"/>
      <c r="WT116" s="28"/>
      <c r="WU116" s="28"/>
      <c r="WV116" s="28"/>
      <c r="WW116" s="28"/>
      <c r="WX116" s="28"/>
      <c r="WY116" s="28"/>
      <c r="WZ116" s="28"/>
      <c r="XA116" s="28"/>
      <c r="XB116" s="28"/>
      <c r="XC116" s="28"/>
      <c r="XD116" s="28"/>
      <c r="XE116" s="28"/>
      <c r="XF116" s="28"/>
      <c r="XG116" s="28"/>
      <c r="XH116" s="28"/>
      <c r="XI116" s="28"/>
      <c r="XJ116" s="28"/>
      <c r="XK116" s="28"/>
      <c r="XL116" s="28"/>
      <c r="XM116" s="28"/>
      <c r="XN116" s="28"/>
      <c r="XO116" s="28"/>
      <c r="XP116" s="28"/>
      <c r="XQ116" s="28"/>
      <c r="XR116" s="28"/>
      <c r="XS116" s="28"/>
      <c r="XT116" s="28"/>
      <c r="XU116" s="28"/>
      <c r="XV116" s="28"/>
      <c r="XW116" s="28"/>
      <c r="XX116" s="28"/>
      <c r="XY116" s="28"/>
      <c r="XZ116" s="28"/>
      <c r="YA116" s="28"/>
      <c r="YB116" s="28"/>
      <c r="YC116" s="28"/>
      <c r="YD116" s="28"/>
      <c r="YE116" s="28"/>
      <c r="YF116" s="28"/>
      <c r="YG116" s="28"/>
      <c r="YH116" s="28"/>
      <c r="YI116" s="28"/>
      <c r="YJ116" s="28"/>
      <c r="YK116" s="28"/>
      <c r="YL116" s="28"/>
      <c r="YM116" s="28"/>
      <c r="YN116" s="28"/>
      <c r="YO116" s="28"/>
      <c r="YP116" s="28"/>
      <c r="YQ116" s="28"/>
      <c r="YR116" s="28"/>
      <c r="YS116" s="28"/>
      <c r="YT116" s="28"/>
      <c r="YU116" s="28"/>
      <c r="YV116" s="28"/>
      <c r="YW116" s="28"/>
      <c r="YX116" s="28"/>
      <c r="YY116" s="28"/>
      <c r="YZ116" s="28"/>
      <c r="ZA116" s="28"/>
      <c r="ZB116" s="28"/>
      <c r="ZC116" s="28"/>
      <c r="ZD116" s="28"/>
      <c r="ZE116" s="28"/>
      <c r="ZF116" s="28"/>
      <c r="ZG116" s="28"/>
      <c r="ZH116" s="28"/>
      <c r="ZI116" s="28"/>
      <c r="ZJ116" s="28"/>
      <c r="ZK116" s="28"/>
      <c r="ZL116" s="28"/>
      <c r="ZM116" s="28"/>
      <c r="ZN116" s="28"/>
      <c r="ZO116" s="28"/>
      <c r="ZP116" s="28"/>
      <c r="ZQ116" s="28"/>
      <c r="ZR116" s="28"/>
      <c r="ZS116" s="28"/>
      <c r="ZT116" s="28"/>
      <c r="ZU116" s="28"/>
      <c r="ZV116" s="28"/>
      <c r="ZW116" s="28"/>
      <c r="ZX116" s="28"/>
      <c r="ZY116" s="28"/>
      <c r="ZZ116" s="28"/>
      <c r="AAA116" s="28"/>
      <c r="AAB116" s="28"/>
      <c r="AAC116" s="28"/>
      <c r="AAD116" s="28"/>
      <c r="AAE116" s="28"/>
      <c r="AAF116" s="28"/>
      <c r="AAG116" s="28"/>
      <c r="AAH116" s="28"/>
      <c r="AAI116" s="28"/>
      <c r="AAJ116" s="28"/>
      <c r="AAK116" s="28"/>
      <c r="AAL116" s="28"/>
      <c r="AAM116" s="28"/>
      <c r="AAN116" s="28"/>
      <c r="AAO116" s="28"/>
      <c r="AAP116" s="28"/>
      <c r="AAQ116" s="28"/>
      <c r="AAR116" s="28"/>
      <c r="AAS116" s="28"/>
      <c r="AAT116" s="28"/>
      <c r="AAU116" s="28"/>
      <c r="AAV116" s="28"/>
      <c r="AAW116" s="28"/>
      <c r="AAX116" s="28"/>
      <c r="AAY116" s="28"/>
      <c r="AAZ116" s="28"/>
      <c r="ABA116" s="28"/>
      <c r="ABB116" s="28"/>
      <c r="ABC116" s="28"/>
      <c r="ABD116" s="28"/>
      <c r="ABE116" s="28"/>
      <c r="ABF116" s="28"/>
      <c r="ABG116" s="28"/>
      <c r="ABH116" s="28"/>
      <c r="ABI116" s="28"/>
      <c r="ABJ116" s="28"/>
      <c r="ABK116" s="28"/>
      <c r="ABL116" s="28"/>
      <c r="ABM116" s="28"/>
      <c r="ABN116" s="28"/>
      <c r="ABO116" s="28"/>
      <c r="ABP116" s="28"/>
      <c r="ABQ116" s="28"/>
      <c r="ABR116" s="28"/>
      <c r="ABS116" s="28"/>
      <c r="ABT116" s="28"/>
      <c r="ABU116" s="28"/>
      <c r="ABV116" s="28"/>
      <c r="ABW116" s="28"/>
      <c r="ABX116" s="28"/>
      <c r="ABY116" s="28"/>
      <c r="ABZ116" s="28"/>
      <c r="ACA116" s="28"/>
      <c r="ACB116" s="28"/>
      <c r="ACC116" s="28"/>
      <c r="ACD116" s="28"/>
      <c r="ACE116" s="28"/>
      <c r="ACF116" s="28"/>
      <c r="ACG116" s="28"/>
      <c r="ACH116" s="28"/>
      <c r="ACI116" s="28"/>
      <c r="ACJ116" s="28"/>
      <c r="ACK116" s="28"/>
      <c r="ACL116" s="28"/>
      <c r="ACM116" s="28"/>
      <c r="ACN116" s="28"/>
      <c r="ACO116" s="28"/>
      <c r="ACP116" s="28"/>
      <c r="ACQ116" s="28"/>
      <c r="ACR116" s="28"/>
      <c r="ACS116" s="28"/>
      <c r="ACT116" s="28"/>
      <c r="ACU116" s="28"/>
      <c r="ACV116" s="28"/>
      <c r="ACW116" s="28"/>
      <c r="ACX116" s="28"/>
      <c r="ACY116" s="28"/>
      <c r="ACZ116" s="28"/>
      <c r="ADA116" s="28"/>
      <c r="ADB116" s="28"/>
      <c r="ADC116" s="28"/>
      <c r="ADD116" s="28"/>
      <c r="ADE116" s="28"/>
      <c r="ADF116" s="28"/>
      <c r="ADG116" s="28"/>
      <c r="ADH116" s="28"/>
      <c r="ADI116" s="28"/>
      <c r="ADJ116" s="28"/>
      <c r="ADK116" s="28"/>
      <c r="ADL116" s="28"/>
      <c r="ADM116" s="28"/>
      <c r="ADN116" s="28"/>
      <c r="ADO116" s="28"/>
      <c r="ADP116" s="28"/>
      <c r="ADQ116" s="28"/>
      <c r="ADR116" s="28"/>
      <c r="ADS116" s="28"/>
      <c r="ADT116" s="28"/>
      <c r="ADU116" s="28"/>
      <c r="ADV116" s="28"/>
      <c r="ADW116" s="28"/>
      <c r="ADX116" s="28"/>
      <c r="ADY116" s="28"/>
      <c r="ADZ116" s="28"/>
      <c r="AEA116" s="28"/>
      <c r="AEB116" s="28"/>
      <c r="AEC116" s="28"/>
      <c r="AED116" s="28"/>
      <c r="AEE116" s="28"/>
      <c r="AEF116" s="28"/>
      <c r="AEG116" s="28"/>
      <c r="AEH116" s="28"/>
      <c r="AEI116" s="28"/>
      <c r="AEJ116" s="28"/>
      <c r="AEK116" s="28"/>
      <c r="AEL116" s="28"/>
      <c r="AEM116" s="28"/>
      <c r="AEN116" s="28"/>
      <c r="AEO116" s="28"/>
      <c r="AEP116" s="28"/>
      <c r="AEQ116" s="28"/>
      <c r="AER116" s="28"/>
      <c r="AES116" s="28"/>
      <c r="AET116" s="28"/>
      <c r="AEU116" s="28"/>
      <c r="AEV116" s="28"/>
      <c r="AEW116" s="28"/>
      <c r="AEX116" s="28"/>
      <c r="AEY116" s="28"/>
      <c r="AEZ116" s="28"/>
      <c r="AFA116" s="28"/>
      <c r="AFB116" s="28"/>
      <c r="AFC116" s="28"/>
      <c r="AFD116" s="28"/>
      <c r="AFE116" s="28"/>
      <c r="AFF116" s="28"/>
      <c r="AFG116" s="28"/>
      <c r="AFH116" s="28"/>
      <c r="AFI116" s="28"/>
      <c r="AFJ116" s="28"/>
      <c r="AFK116" s="28"/>
      <c r="AFL116" s="28"/>
      <c r="AFM116" s="28"/>
      <c r="AFN116" s="28"/>
      <c r="AFO116" s="28"/>
      <c r="AFP116" s="28"/>
      <c r="AFQ116" s="28"/>
      <c r="AFR116" s="28"/>
      <c r="AFS116" s="28"/>
      <c r="AFT116" s="28"/>
      <c r="AFU116" s="28"/>
      <c r="AFV116" s="28"/>
      <c r="AFW116" s="28"/>
      <c r="AFX116" s="28"/>
      <c r="AFY116" s="28"/>
      <c r="AFZ116" s="28"/>
      <c r="AGA116" s="28"/>
      <c r="AGB116" s="28"/>
      <c r="AGC116" s="28"/>
      <c r="AGD116" s="28"/>
      <c r="AGE116" s="28"/>
      <c r="AGF116" s="28"/>
      <c r="AGG116" s="28"/>
      <c r="AGH116" s="28"/>
      <c r="AGI116" s="28"/>
      <c r="AGJ116" s="28"/>
      <c r="AGK116" s="28"/>
      <c r="AGL116" s="28"/>
      <c r="AGM116" s="28"/>
      <c r="AGN116" s="28"/>
      <c r="AGO116" s="28"/>
      <c r="AGP116" s="28"/>
      <c r="AGQ116" s="28"/>
      <c r="AGR116" s="28"/>
      <c r="AGS116" s="28"/>
      <c r="AGT116" s="28"/>
      <c r="AGU116" s="28"/>
      <c r="AGV116" s="28"/>
      <c r="AGW116" s="28"/>
      <c r="AGX116" s="28"/>
      <c r="AGY116" s="28"/>
      <c r="AGZ116" s="28"/>
      <c r="AHA116" s="28"/>
      <c r="AHB116" s="28"/>
      <c r="AHC116" s="28"/>
      <c r="AHD116" s="28"/>
      <c r="AHE116" s="28"/>
      <c r="AHF116" s="28"/>
      <c r="AHG116" s="28"/>
      <c r="AHH116" s="28"/>
      <c r="AHI116" s="28"/>
      <c r="AHJ116" s="28"/>
      <c r="AHK116" s="28"/>
      <c r="AHL116" s="28"/>
      <c r="AHM116" s="28"/>
      <c r="AHN116" s="28"/>
      <c r="AHO116" s="28"/>
      <c r="AHP116" s="28"/>
      <c r="AHQ116" s="28"/>
      <c r="AHR116" s="28"/>
      <c r="AHS116" s="28"/>
      <c r="AHT116" s="28"/>
      <c r="AHU116" s="28"/>
      <c r="AHV116" s="28"/>
      <c r="AHW116" s="28"/>
      <c r="AHX116" s="28"/>
      <c r="AHY116" s="28"/>
      <c r="AHZ116" s="28"/>
      <c r="AIA116" s="28"/>
      <c r="AIB116" s="28"/>
      <c r="AIC116" s="28"/>
      <c r="AID116" s="28"/>
      <c r="AIE116" s="28"/>
      <c r="AIF116" s="28"/>
      <c r="AIG116" s="28"/>
      <c r="AIH116" s="28"/>
      <c r="AII116" s="28"/>
      <c r="AIJ116" s="28"/>
      <c r="AIK116" s="28"/>
      <c r="AIL116" s="28"/>
      <c r="AIM116" s="28"/>
      <c r="AIN116" s="28"/>
      <c r="AIO116" s="28"/>
      <c r="AIP116" s="28"/>
      <c r="AIQ116" s="28"/>
      <c r="AIR116" s="28"/>
      <c r="AIS116" s="28"/>
      <c r="AIT116" s="28"/>
      <c r="AIU116" s="28"/>
      <c r="AIV116" s="28"/>
      <c r="AIW116" s="28"/>
      <c r="AIX116" s="28"/>
      <c r="AIY116" s="28"/>
      <c r="AIZ116" s="28"/>
      <c r="AJA116" s="28"/>
      <c r="AJB116" s="28"/>
      <c r="AJC116" s="28"/>
      <c r="AJD116" s="28"/>
      <c r="AJE116" s="28"/>
      <c r="AJF116" s="28"/>
      <c r="AJG116" s="28"/>
      <c r="AJH116" s="28"/>
      <c r="AJI116" s="28"/>
      <c r="AJJ116" s="28"/>
      <c r="AJK116" s="28"/>
      <c r="AJL116" s="28"/>
      <c r="AJM116" s="28"/>
      <c r="AJN116" s="28"/>
      <c r="AJO116" s="28"/>
      <c r="AJP116" s="28"/>
      <c r="AJQ116" s="28"/>
      <c r="AJR116" s="28"/>
      <c r="AJS116" s="28"/>
      <c r="AJT116" s="28"/>
      <c r="AJU116" s="28"/>
      <c r="AJV116" s="28"/>
      <c r="AJW116" s="28"/>
      <c r="AJX116" s="28"/>
      <c r="AJY116" s="28"/>
      <c r="AJZ116" s="28"/>
      <c r="AKA116" s="28"/>
      <c r="AKB116" s="28"/>
      <c r="AKC116" s="28"/>
      <c r="AKD116" s="28"/>
      <c r="AKE116" s="28"/>
      <c r="AKF116" s="28"/>
      <c r="AKG116" s="28"/>
      <c r="AKH116" s="28"/>
      <c r="AKI116" s="28"/>
      <c r="AKJ116" s="28"/>
      <c r="AKK116" s="28"/>
      <c r="AKL116" s="28"/>
      <c r="AKM116" s="28"/>
      <c r="AKN116" s="28"/>
      <c r="AKO116" s="28"/>
      <c r="AKP116" s="28"/>
      <c r="AKQ116" s="28"/>
      <c r="AKR116" s="28"/>
      <c r="AKS116" s="28"/>
      <c r="AKT116" s="28"/>
      <c r="AKU116" s="28"/>
      <c r="AKV116" s="28"/>
      <c r="AKW116" s="28"/>
      <c r="AKX116" s="28"/>
      <c r="AKY116" s="28"/>
      <c r="AKZ116" s="28"/>
      <c r="ALA116" s="28"/>
      <c r="ALB116" s="28"/>
      <c r="ALC116" s="28"/>
      <c r="ALD116" s="28"/>
      <c r="ALE116" s="28"/>
      <c r="ALF116" s="28"/>
      <c r="ALG116" s="28"/>
      <c r="ALH116" s="28"/>
      <c r="ALI116" s="28"/>
      <c r="ALJ116" s="28"/>
      <c r="ALK116" s="28"/>
      <c r="ALL116" s="28"/>
      <c r="ALM116" s="28"/>
      <c r="ALN116" s="28"/>
      <c r="ALO116" s="28"/>
      <c r="ALP116" s="28"/>
      <c r="ALQ116" s="28"/>
      <c r="ALR116" s="28"/>
      <c r="ALS116" s="28"/>
      <c r="ALT116" s="28"/>
      <c r="ALU116" s="28"/>
      <c r="ALV116" s="28"/>
      <c r="ALW116" s="28"/>
      <c r="ALX116" s="28"/>
      <c r="ALY116" s="28"/>
      <c r="ALZ116" s="28"/>
      <c r="AMA116" s="28"/>
      <c r="AMB116" s="28"/>
      <c r="AMC116" s="28"/>
      <c r="AMD116" s="28"/>
      <c r="AME116" s="28"/>
      <c r="AMF116" s="28"/>
      <c r="AMG116" s="28"/>
      <c r="AMH116" s="28"/>
      <c r="AMI116" s="28"/>
      <c r="AMJ116" s="28"/>
      <c r="AMK116" s="28"/>
      <c r="AML116" s="28"/>
      <c r="AMM116" s="28"/>
      <c r="AMN116" s="28"/>
      <c r="AMO116" s="28"/>
      <c r="AMP116" s="28"/>
      <c r="AMQ116" s="28"/>
      <c r="AMR116" s="28"/>
      <c r="AMS116" s="28"/>
      <c r="AMT116" s="28"/>
      <c r="AMU116" s="28"/>
      <c r="AMV116" s="28"/>
      <c r="AMW116" s="28"/>
      <c r="AMX116" s="28"/>
      <c r="AMY116" s="28"/>
      <c r="AMZ116" s="28"/>
      <c r="ANA116" s="28"/>
      <c r="ANB116" s="28"/>
      <c r="ANC116" s="28"/>
      <c r="AND116" s="28"/>
      <c r="ANE116" s="28"/>
      <c r="ANF116" s="28"/>
      <c r="ANG116" s="28"/>
      <c r="ANH116" s="28"/>
      <c r="ANI116" s="28"/>
      <c r="ANJ116" s="28"/>
      <c r="ANK116" s="28"/>
      <c r="ANL116" s="28"/>
      <c r="ANM116" s="28"/>
      <c r="ANN116" s="28"/>
      <c r="ANO116" s="28"/>
      <c r="ANP116" s="28"/>
      <c r="ANQ116" s="28"/>
      <c r="ANR116" s="28"/>
      <c r="ANS116" s="28"/>
      <c r="ANT116" s="28"/>
      <c r="ANU116" s="28"/>
      <c r="ANV116" s="28"/>
      <c r="ANW116" s="28"/>
      <c r="ANX116" s="28"/>
      <c r="ANY116" s="28"/>
      <c r="ANZ116" s="28"/>
      <c r="AOA116" s="28"/>
      <c r="AOB116" s="28"/>
      <c r="AOC116" s="28"/>
      <c r="AOD116" s="28"/>
      <c r="AOE116" s="28"/>
      <c r="AOF116" s="28"/>
      <c r="AOG116" s="28"/>
      <c r="AOH116" s="28"/>
      <c r="AOI116" s="28"/>
      <c r="AOJ116" s="28"/>
      <c r="AOK116" s="28"/>
      <c r="AOL116" s="28"/>
      <c r="AOM116" s="28"/>
      <c r="AON116" s="28"/>
      <c r="AOO116" s="28"/>
      <c r="AOP116" s="28"/>
      <c r="AOQ116" s="28"/>
      <c r="AOR116" s="28"/>
    </row>
    <row r="117" spans="1:1084" s="2" customFormat="1" ht="30" customHeight="1" x14ac:dyDescent="0.25">
      <c r="A117" s="40">
        <v>109</v>
      </c>
      <c r="B117" s="25" t="s">
        <v>245</v>
      </c>
      <c r="C117" s="40" t="s">
        <v>279</v>
      </c>
      <c r="D117" s="25" t="s">
        <v>246</v>
      </c>
      <c r="E117" s="25" t="s">
        <v>65</v>
      </c>
      <c r="F117" s="40" t="s">
        <v>261</v>
      </c>
      <c r="G117" s="62" t="s">
        <v>262</v>
      </c>
      <c r="H117" s="62" t="s">
        <v>262</v>
      </c>
      <c r="I117" s="42">
        <v>46000</v>
      </c>
      <c r="J117" s="45">
        <v>1032.1400000000001</v>
      </c>
      <c r="K117" s="42">
        <v>25</v>
      </c>
      <c r="L117" s="45">
        <f t="shared" si="96"/>
        <v>1320.2</v>
      </c>
      <c r="M117" s="42">
        <f t="shared" si="88"/>
        <v>3265.9999999999995</v>
      </c>
      <c r="N117" s="42">
        <f t="shared" si="89"/>
        <v>506.00000000000006</v>
      </c>
      <c r="O117" s="45">
        <f t="shared" si="90"/>
        <v>1398.4</v>
      </c>
      <c r="P117" s="42">
        <f t="shared" si="91"/>
        <v>3261.4</v>
      </c>
      <c r="Q117" s="42">
        <f t="shared" si="92"/>
        <v>2718.6000000000004</v>
      </c>
      <c r="R117" s="42">
        <f t="shared" si="93"/>
        <v>3775.7400000000002</v>
      </c>
      <c r="S117" s="42">
        <f t="shared" si="94"/>
        <v>7033.4</v>
      </c>
      <c r="T117" s="42">
        <f t="shared" si="95"/>
        <v>42224.26</v>
      </c>
      <c r="U117" s="46" t="s">
        <v>349</v>
      </c>
      <c r="V117" s="27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  <c r="QR117" s="28"/>
      <c r="QS117" s="28"/>
      <c r="QT117" s="28"/>
      <c r="QU117" s="28"/>
      <c r="QV117" s="28"/>
      <c r="QW117" s="28"/>
      <c r="QX117" s="28"/>
      <c r="QY117" s="28"/>
      <c r="QZ117" s="28"/>
      <c r="RA117" s="28"/>
      <c r="RB117" s="28"/>
      <c r="RC117" s="28"/>
      <c r="RD117" s="28"/>
      <c r="RE117" s="28"/>
      <c r="RF117" s="28"/>
      <c r="RG117" s="28"/>
      <c r="RH117" s="28"/>
      <c r="RI117" s="28"/>
      <c r="RJ117" s="28"/>
      <c r="RK117" s="28"/>
      <c r="RL117" s="28"/>
      <c r="RM117" s="28"/>
      <c r="RN117" s="28"/>
      <c r="RO117" s="28"/>
      <c r="RP117" s="28"/>
      <c r="RQ117" s="28"/>
      <c r="RR117" s="28"/>
      <c r="RS117" s="28"/>
      <c r="RT117" s="28"/>
      <c r="RU117" s="28"/>
      <c r="RV117" s="28"/>
      <c r="RW117" s="28"/>
      <c r="RX117" s="28"/>
      <c r="RY117" s="28"/>
      <c r="RZ117" s="28"/>
      <c r="SA117" s="28"/>
      <c r="SB117" s="28"/>
      <c r="SC117" s="28"/>
      <c r="SD117" s="28"/>
      <c r="SE117" s="28"/>
      <c r="SF117" s="28"/>
      <c r="SG117" s="28"/>
      <c r="SH117" s="28"/>
      <c r="SI117" s="28"/>
      <c r="SJ117" s="28"/>
      <c r="SK117" s="28"/>
      <c r="SL117" s="28"/>
      <c r="SM117" s="28"/>
      <c r="SN117" s="28"/>
      <c r="SO117" s="28"/>
      <c r="SP117" s="28"/>
      <c r="SQ117" s="28"/>
      <c r="SR117" s="28"/>
      <c r="SS117" s="28"/>
      <c r="ST117" s="28"/>
      <c r="SU117" s="28"/>
      <c r="SV117" s="28"/>
      <c r="SW117" s="28"/>
      <c r="SX117" s="28"/>
      <c r="SY117" s="28"/>
      <c r="SZ117" s="28"/>
      <c r="TA117" s="28"/>
      <c r="TB117" s="28"/>
      <c r="TC117" s="28"/>
      <c r="TD117" s="28"/>
      <c r="TE117" s="28"/>
      <c r="TF117" s="28"/>
      <c r="TG117" s="28"/>
      <c r="TH117" s="28"/>
      <c r="TI117" s="28"/>
      <c r="TJ117" s="28"/>
      <c r="TK117" s="28"/>
      <c r="TL117" s="28"/>
      <c r="TM117" s="28"/>
      <c r="TN117" s="28"/>
      <c r="TO117" s="28"/>
      <c r="TP117" s="28"/>
      <c r="TQ117" s="28"/>
      <c r="TR117" s="28"/>
      <c r="TS117" s="28"/>
      <c r="TT117" s="28"/>
      <c r="TU117" s="28"/>
      <c r="TV117" s="28"/>
      <c r="TW117" s="28"/>
      <c r="TX117" s="28"/>
      <c r="TY117" s="28"/>
      <c r="TZ117" s="28"/>
      <c r="UA117" s="28"/>
      <c r="UB117" s="28"/>
      <c r="UC117" s="28"/>
      <c r="UD117" s="28"/>
      <c r="UE117" s="28"/>
      <c r="UF117" s="28"/>
      <c r="UG117" s="28"/>
      <c r="UH117" s="28"/>
      <c r="UI117" s="28"/>
      <c r="UJ117" s="28"/>
      <c r="UK117" s="28"/>
      <c r="UL117" s="28"/>
      <c r="UM117" s="28"/>
      <c r="UN117" s="28"/>
      <c r="UO117" s="28"/>
      <c r="UP117" s="28"/>
      <c r="UQ117" s="28"/>
      <c r="UR117" s="28"/>
      <c r="US117" s="28"/>
      <c r="UT117" s="28"/>
      <c r="UU117" s="28"/>
      <c r="UV117" s="28"/>
      <c r="UW117" s="28"/>
      <c r="UX117" s="28"/>
      <c r="UY117" s="28"/>
      <c r="UZ117" s="28"/>
      <c r="VA117" s="28"/>
      <c r="VB117" s="28"/>
      <c r="VC117" s="28"/>
      <c r="VD117" s="28"/>
      <c r="VE117" s="28"/>
      <c r="VF117" s="28"/>
      <c r="VG117" s="28"/>
      <c r="VH117" s="28"/>
      <c r="VI117" s="28"/>
      <c r="VJ117" s="28"/>
      <c r="VK117" s="28"/>
      <c r="VL117" s="28"/>
      <c r="VM117" s="28"/>
      <c r="VN117" s="28"/>
      <c r="VO117" s="28"/>
      <c r="VP117" s="28"/>
      <c r="VQ117" s="28"/>
      <c r="VR117" s="28"/>
      <c r="VS117" s="28"/>
      <c r="VT117" s="28"/>
      <c r="VU117" s="28"/>
      <c r="VV117" s="28"/>
      <c r="VW117" s="28"/>
      <c r="VX117" s="28"/>
      <c r="VY117" s="28"/>
      <c r="VZ117" s="28"/>
      <c r="WA117" s="28"/>
      <c r="WB117" s="28"/>
      <c r="WC117" s="28"/>
      <c r="WD117" s="28"/>
      <c r="WE117" s="28"/>
      <c r="WF117" s="28"/>
      <c r="WG117" s="28"/>
      <c r="WH117" s="28"/>
      <c r="WI117" s="28"/>
      <c r="WJ117" s="28"/>
      <c r="WK117" s="28"/>
      <c r="WL117" s="28"/>
      <c r="WM117" s="28"/>
      <c r="WN117" s="28"/>
      <c r="WO117" s="28"/>
      <c r="WP117" s="28"/>
      <c r="WQ117" s="28"/>
      <c r="WR117" s="28"/>
      <c r="WS117" s="28"/>
      <c r="WT117" s="28"/>
      <c r="WU117" s="28"/>
      <c r="WV117" s="28"/>
      <c r="WW117" s="28"/>
      <c r="WX117" s="28"/>
      <c r="WY117" s="28"/>
      <c r="WZ117" s="28"/>
      <c r="XA117" s="28"/>
      <c r="XB117" s="28"/>
      <c r="XC117" s="28"/>
      <c r="XD117" s="28"/>
      <c r="XE117" s="28"/>
      <c r="XF117" s="28"/>
      <c r="XG117" s="28"/>
      <c r="XH117" s="28"/>
      <c r="XI117" s="28"/>
      <c r="XJ117" s="28"/>
      <c r="XK117" s="28"/>
      <c r="XL117" s="28"/>
      <c r="XM117" s="28"/>
      <c r="XN117" s="28"/>
      <c r="XO117" s="28"/>
      <c r="XP117" s="28"/>
      <c r="XQ117" s="28"/>
      <c r="XR117" s="28"/>
      <c r="XS117" s="28"/>
      <c r="XT117" s="28"/>
      <c r="XU117" s="28"/>
      <c r="XV117" s="28"/>
      <c r="XW117" s="28"/>
      <c r="XX117" s="28"/>
      <c r="XY117" s="28"/>
      <c r="XZ117" s="28"/>
      <c r="YA117" s="28"/>
      <c r="YB117" s="28"/>
      <c r="YC117" s="28"/>
      <c r="YD117" s="28"/>
      <c r="YE117" s="28"/>
      <c r="YF117" s="28"/>
      <c r="YG117" s="28"/>
      <c r="YH117" s="28"/>
      <c r="YI117" s="28"/>
      <c r="YJ117" s="28"/>
      <c r="YK117" s="28"/>
      <c r="YL117" s="28"/>
      <c r="YM117" s="28"/>
      <c r="YN117" s="28"/>
      <c r="YO117" s="28"/>
      <c r="YP117" s="28"/>
      <c r="YQ117" s="28"/>
      <c r="YR117" s="28"/>
      <c r="YS117" s="28"/>
      <c r="YT117" s="28"/>
      <c r="YU117" s="28"/>
      <c r="YV117" s="28"/>
      <c r="YW117" s="28"/>
      <c r="YX117" s="28"/>
      <c r="YY117" s="28"/>
      <c r="YZ117" s="28"/>
      <c r="ZA117" s="28"/>
      <c r="ZB117" s="28"/>
      <c r="ZC117" s="28"/>
      <c r="ZD117" s="28"/>
      <c r="ZE117" s="28"/>
      <c r="ZF117" s="28"/>
      <c r="ZG117" s="28"/>
      <c r="ZH117" s="28"/>
      <c r="ZI117" s="28"/>
      <c r="ZJ117" s="28"/>
      <c r="ZK117" s="28"/>
      <c r="ZL117" s="28"/>
      <c r="ZM117" s="28"/>
      <c r="ZN117" s="28"/>
      <c r="ZO117" s="28"/>
      <c r="ZP117" s="28"/>
      <c r="ZQ117" s="28"/>
      <c r="ZR117" s="28"/>
      <c r="ZS117" s="28"/>
      <c r="ZT117" s="28"/>
      <c r="ZU117" s="28"/>
      <c r="ZV117" s="28"/>
      <c r="ZW117" s="28"/>
      <c r="ZX117" s="28"/>
      <c r="ZY117" s="28"/>
      <c r="ZZ117" s="28"/>
      <c r="AAA117" s="28"/>
      <c r="AAB117" s="28"/>
      <c r="AAC117" s="28"/>
      <c r="AAD117" s="28"/>
      <c r="AAE117" s="28"/>
      <c r="AAF117" s="28"/>
      <c r="AAG117" s="28"/>
      <c r="AAH117" s="28"/>
      <c r="AAI117" s="28"/>
      <c r="AAJ117" s="28"/>
      <c r="AAK117" s="28"/>
      <c r="AAL117" s="28"/>
      <c r="AAM117" s="28"/>
      <c r="AAN117" s="28"/>
      <c r="AAO117" s="28"/>
      <c r="AAP117" s="28"/>
      <c r="AAQ117" s="28"/>
      <c r="AAR117" s="28"/>
      <c r="AAS117" s="28"/>
      <c r="AAT117" s="28"/>
      <c r="AAU117" s="28"/>
      <c r="AAV117" s="28"/>
      <c r="AAW117" s="28"/>
      <c r="AAX117" s="28"/>
      <c r="AAY117" s="28"/>
      <c r="AAZ117" s="28"/>
      <c r="ABA117" s="28"/>
      <c r="ABB117" s="28"/>
      <c r="ABC117" s="28"/>
      <c r="ABD117" s="28"/>
      <c r="ABE117" s="28"/>
      <c r="ABF117" s="28"/>
      <c r="ABG117" s="28"/>
      <c r="ABH117" s="28"/>
      <c r="ABI117" s="28"/>
      <c r="ABJ117" s="28"/>
      <c r="ABK117" s="28"/>
      <c r="ABL117" s="28"/>
      <c r="ABM117" s="28"/>
      <c r="ABN117" s="28"/>
      <c r="ABO117" s="28"/>
      <c r="ABP117" s="28"/>
      <c r="ABQ117" s="28"/>
      <c r="ABR117" s="28"/>
      <c r="ABS117" s="28"/>
      <c r="ABT117" s="28"/>
      <c r="ABU117" s="28"/>
      <c r="ABV117" s="28"/>
      <c r="ABW117" s="28"/>
      <c r="ABX117" s="28"/>
      <c r="ABY117" s="28"/>
      <c r="ABZ117" s="28"/>
      <c r="ACA117" s="28"/>
      <c r="ACB117" s="28"/>
      <c r="ACC117" s="28"/>
      <c r="ACD117" s="28"/>
      <c r="ACE117" s="28"/>
      <c r="ACF117" s="28"/>
      <c r="ACG117" s="28"/>
      <c r="ACH117" s="28"/>
      <c r="ACI117" s="28"/>
      <c r="ACJ117" s="28"/>
      <c r="ACK117" s="28"/>
      <c r="ACL117" s="28"/>
      <c r="ACM117" s="28"/>
      <c r="ACN117" s="28"/>
      <c r="ACO117" s="28"/>
      <c r="ACP117" s="28"/>
      <c r="ACQ117" s="28"/>
      <c r="ACR117" s="28"/>
      <c r="ACS117" s="28"/>
      <c r="ACT117" s="28"/>
      <c r="ACU117" s="28"/>
      <c r="ACV117" s="28"/>
      <c r="ACW117" s="28"/>
      <c r="ACX117" s="28"/>
      <c r="ACY117" s="28"/>
      <c r="ACZ117" s="28"/>
      <c r="ADA117" s="28"/>
      <c r="ADB117" s="28"/>
      <c r="ADC117" s="28"/>
      <c r="ADD117" s="28"/>
      <c r="ADE117" s="28"/>
      <c r="ADF117" s="28"/>
      <c r="ADG117" s="28"/>
      <c r="ADH117" s="28"/>
      <c r="ADI117" s="28"/>
      <c r="ADJ117" s="28"/>
      <c r="ADK117" s="28"/>
      <c r="ADL117" s="28"/>
      <c r="ADM117" s="28"/>
      <c r="ADN117" s="28"/>
      <c r="ADO117" s="28"/>
      <c r="ADP117" s="28"/>
      <c r="ADQ117" s="28"/>
      <c r="ADR117" s="28"/>
      <c r="ADS117" s="28"/>
      <c r="ADT117" s="28"/>
      <c r="ADU117" s="28"/>
      <c r="ADV117" s="28"/>
      <c r="ADW117" s="28"/>
      <c r="ADX117" s="28"/>
      <c r="ADY117" s="28"/>
      <c r="ADZ117" s="28"/>
      <c r="AEA117" s="28"/>
      <c r="AEB117" s="28"/>
      <c r="AEC117" s="28"/>
      <c r="AED117" s="28"/>
      <c r="AEE117" s="28"/>
      <c r="AEF117" s="28"/>
      <c r="AEG117" s="28"/>
      <c r="AEH117" s="28"/>
      <c r="AEI117" s="28"/>
      <c r="AEJ117" s="28"/>
      <c r="AEK117" s="28"/>
      <c r="AEL117" s="28"/>
      <c r="AEM117" s="28"/>
      <c r="AEN117" s="28"/>
      <c r="AEO117" s="28"/>
      <c r="AEP117" s="28"/>
      <c r="AEQ117" s="28"/>
      <c r="AER117" s="28"/>
      <c r="AES117" s="28"/>
      <c r="AET117" s="28"/>
      <c r="AEU117" s="28"/>
      <c r="AEV117" s="28"/>
      <c r="AEW117" s="28"/>
      <c r="AEX117" s="28"/>
      <c r="AEY117" s="28"/>
      <c r="AEZ117" s="28"/>
      <c r="AFA117" s="28"/>
      <c r="AFB117" s="28"/>
      <c r="AFC117" s="28"/>
      <c r="AFD117" s="28"/>
      <c r="AFE117" s="28"/>
      <c r="AFF117" s="28"/>
      <c r="AFG117" s="28"/>
      <c r="AFH117" s="28"/>
      <c r="AFI117" s="28"/>
      <c r="AFJ117" s="28"/>
      <c r="AFK117" s="28"/>
      <c r="AFL117" s="28"/>
      <c r="AFM117" s="28"/>
      <c r="AFN117" s="28"/>
      <c r="AFO117" s="28"/>
      <c r="AFP117" s="28"/>
      <c r="AFQ117" s="28"/>
      <c r="AFR117" s="28"/>
      <c r="AFS117" s="28"/>
      <c r="AFT117" s="28"/>
      <c r="AFU117" s="28"/>
      <c r="AFV117" s="28"/>
      <c r="AFW117" s="28"/>
      <c r="AFX117" s="28"/>
      <c r="AFY117" s="28"/>
      <c r="AFZ117" s="28"/>
      <c r="AGA117" s="28"/>
      <c r="AGB117" s="28"/>
      <c r="AGC117" s="28"/>
      <c r="AGD117" s="28"/>
      <c r="AGE117" s="28"/>
      <c r="AGF117" s="28"/>
      <c r="AGG117" s="28"/>
      <c r="AGH117" s="28"/>
      <c r="AGI117" s="28"/>
      <c r="AGJ117" s="28"/>
      <c r="AGK117" s="28"/>
      <c r="AGL117" s="28"/>
      <c r="AGM117" s="28"/>
      <c r="AGN117" s="28"/>
      <c r="AGO117" s="28"/>
      <c r="AGP117" s="28"/>
      <c r="AGQ117" s="28"/>
      <c r="AGR117" s="28"/>
      <c r="AGS117" s="28"/>
      <c r="AGT117" s="28"/>
      <c r="AGU117" s="28"/>
      <c r="AGV117" s="28"/>
      <c r="AGW117" s="28"/>
      <c r="AGX117" s="28"/>
      <c r="AGY117" s="28"/>
      <c r="AGZ117" s="28"/>
      <c r="AHA117" s="28"/>
      <c r="AHB117" s="28"/>
      <c r="AHC117" s="28"/>
      <c r="AHD117" s="28"/>
      <c r="AHE117" s="28"/>
      <c r="AHF117" s="28"/>
      <c r="AHG117" s="28"/>
      <c r="AHH117" s="28"/>
      <c r="AHI117" s="28"/>
      <c r="AHJ117" s="28"/>
      <c r="AHK117" s="28"/>
      <c r="AHL117" s="28"/>
      <c r="AHM117" s="28"/>
      <c r="AHN117" s="28"/>
      <c r="AHO117" s="28"/>
      <c r="AHP117" s="28"/>
      <c r="AHQ117" s="28"/>
      <c r="AHR117" s="28"/>
      <c r="AHS117" s="28"/>
      <c r="AHT117" s="28"/>
      <c r="AHU117" s="28"/>
      <c r="AHV117" s="28"/>
      <c r="AHW117" s="28"/>
      <c r="AHX117" s="28"/>
      <c r="AHY117" s="28"/>
      <c r="AHZ117" s="28"/>
      <c r="AIA117" s="28"/>
      <c r="AIB117" s="28"/>
      <c r="AIC117" s="28"/>
      <c r="AID117" s="28"/>
      <c r="AIE117" s="28"/>
      <c r="AIF117" s="28"/>
      <c r="AIG117" s="28"/>
      <c r="AIH117" s="28"/>
      <c r="AII117" s="28"/>
      <c r="AIJ117" s="28"/>
      <c r="AIK117" s="28"/>
      <c r="AIL117" s="28"/>
      <c r="AIM117" s="28"/>
      <c r="AIN117" s="28"/>
      <c r="AIO117" s="28"/>
      <c r="AIP117" s="28"/>
      <c r="AIQ117" s="28"/>
      <c r="AIR117" s="28"/>
      <c r="AIS117" s="28"/>
      <c r="AIT117" s="28"/>
      <c r="AIU117" s="28"/>
      <c r="AIV117" s="28"/>
      <c r="AIW117" s="28"/>
      <c r="AIX117" s="28"/>
      <c r="AIY117" s="28"/>
      <c r="AIZ117" s="28"/>
      <c r="AJA117" s="28"/>
      <c r="AJB117" s="28"/>
      <c r="AJC117" s="28"/>
      <c r="AJD117" s="28"/>
      <c r="AJE117" s="28"/>
      <c r="AJF117" s="28"/>
      <c r="AJG117" s="28"/>
      <c r="AJH117" s="28"/>
      <c r="AJI117" s="28"/>
      <c r="AJJ117" s="28"/>
      <c r="AJK117" s="28"/>
      <c r="AJL117" s="28"/>
      <c r="AJM117" s="28"/>
      <c r="AJN117" s="28"/>
      <c r="AJO117" s="28"/>
      <c r="AJP117" s="28"/>
      <c r="AJQ117" s="28"/>
      <c r="AJR117" s="28"/>
      <c r="AJS117" s="28"/>
      <c r="AJT117" s="28"/>
      <c r="AJU117" s="28"/>
      <c r="AJV117" s="28"/>
      <c r="AJW117" s="28"/>
      <c r="AJX117" s="28"/>
      <c r="AJY117" s="28"/>
      <c r="AJZ117" s="28"/>
      <c r="AKA117" s="28"/>
      <c r="AKB117" s="28"/>
      <c r="AKC117" s="28"/>
      <c r="AKD117" s="28"/>
      <c r="AKE117" s="28"/>
      <c r="AKF117" s="28"/>
      <c r="AKG117" s="28"/>
      <c r="AKH117" s="28"/>
      <c r="AKI117" s="28"/>
      <c r="AKJ117" s="28"/>
      <c r="AKK117" s="28"/>
      <c r="AKL117" s="28"/>
      <c r="AKM117" s="28"/>
      <c r="AKN117" s="28"/>
      <c r="AKO117" s="28"/>
      <c r="AKP117" s="28"/>
      <c r="AKQ117" s="28"/>
      <c r="AKR117" s="28"/>
      <c r="AKS117" s="28"/>
      <c r="AKT117" s="28"/>
      <c r="AKU117" s="28"/>
      <c r="AKV117" s="28"/>
      <c r="AKW117" s="28"/>
      <c r="AKX117" s="28"/>
      <c r="AKY117" s="28"/>
      <c r="AKZ117" s="28"/>
      <c r="ALA117" s="28"/>
      <c r="ALB117" s="28"/>
      <c r="ALC117" s="28"/>
      <c r="ALD117" s="28"/>
      <c r="ALE117" s="28"/>
      <c r="ALF117" s="28"/>
      <c r="ALG117" s="28"/>
      <c r="ALH117" s="28"/>
      <c r="ALI117" s="28"/>
      <c r="ALJ117" s="28"/>
      <c r="ALK117" s="28"/>
      <c r="ALL117" s="28"/>
      <c r="ALM117" s="28"/>
      <c r="ALN117" s="28"/>
      <c r="ALO117" s="28"/>
      <c r="ALP117" s="28"/>
      <c r="ALQ117" s="28"/>
      <c r="ALR117" s="28"/>
      <c r="ALS117" s="28"/>
      <c r="ALT117" s="28"/>
      <c r="ALU117" s="28"/>
      <c r="ALV117" s="28"/>
      <c r="ALW117" s="28"/>
      <c r="ALX117" s="28"/>
      <c r="ALY117" s="28"/>
      <c r="ALZ117" s="28"/>
      <c r="AMA117" s="28"/>
      <c r="AMB117" s="28"/>
      <c r="AMC117" s="28"/>
      <c r="AMD117" s="28"/>
      <c r="AME117" s="28"/>
      <c r="AMF117" s="28"/>
      <c r="AMG117" s="28"/>
      <c r="AMH117" s="28"/>
      <c r="AMI117" s="28"/>
      <c r="AMJ117" s="28"/>
      <c r="AMK117" s="28"/>
      <c r="AML117" s="28"/>
      <c r="AMM117" s="28"/>
      <c r="AMN117" s="28"/>
      <c r="AMO117" s="28"/>
      <c r="AMP117" s="28"/>
      <c r="AMQ117" s="28"/>
      <c r="AMR117" s="28"/>
      <c r="AMS117" s="28"/>
      <c r="AMT117" s="28"/>
      <c r="AMU117" s="28"/>
      <c r="AMV117" s="28"/>
      <c r="AMW117" s="28"/>
      <c r="AMX117" s="28"/>
      <c r="AMY117" s="28"/>
      <c r="AMZ117" s="28"/>
      <c r="ANA117" s="28"/>
      <c r="ANB117" s="28"/>
      <c r="ANC117" s="28"/>
      <c r="AND117" s="28"/>
      <c r="ANE117" s="28"/>
      <c r="ANF117" s="28"/>
      <c r="ANG117" s="28"/>
      <c r="ANH117" s="28"/>
      <c r="ANI117" s="28"/>
      <c r="ANJ117" s="28"/>
      <c r="ANK117" s="28"/>
      <c r="ANL117" s="28"/>
      <c r="ANM117" s="28"/>
      <c r="ANN117" s="28"/>
      <c r="ANO117" s="28"/>
      <c r="ANP117" s="28"/>
      <c r="ANQ117" s="28"/>
      <c r="ANR117" s="28"/>
      <c r="ANS117" s="28"/>
      <c r="ANT117" s="28"/>
      <c r="ANU117" s="28"/>
      <c r="ANV117" s="28"/>
      <c r="ANW117" s="28"/>
      <c r="ANX117" s="28"/>
      <c r="ANY117" s="28"/>
      <c r="ANZ117" s="28"/>
      <c r="AOA117" s="28"/>
      <c r="AOB117" s="28"/>
      <c r="AOC117" s="28"/>
      <c r="AOD117" s="28"/>
      <c r="AOE117" s="28"/>
      <c r="AOF117" s="28"/>
      <c r="AOG117" s="28"/>
      <c r="AOH117" s="28"/>
      <c r="AOI117" s="28"/>
      <c r="AOJ117" s="28"/>
      <c r="AOK117" s="28"/>
      <c r="AOL117" s="28"/>
      <c r="AOM117" s="28"/>
      <c r="AON117" s="28"/>
      <c r="AOO117" s="28"/>
      <c r="AOP117" s="28"/>
      <c r="AOQ117" s="28"/>
      <c r="AOR117" s="28"/>
    </row>
    <row r="118" spans="1:1084" s="2" customFormat="1" ht="30" customHeight="1" x14ac:dyDescent="0.25">
      <c r="A118" s="40">
        <v>110</v>
      </c>
      <c r="B118" s="25" t="s">
        <v>79</v>
      </c>
      <c r="C118" s="40" t="s">
        <v>278</v>
      </c>
      <c r="D118" s="25" t="s">
        <v>78</v>
      </c>
      <c r="E118" s="25" t="s">
        <v>73</v>
      </c>
      <c r="F118" s="40" t="s">
        <v>261</v>
      </c>
      <c r="G118" s="62" t="s">
        <v>262</v>
      </c>
      <c r="H118" s="62" t="s">
        <v>262</v>
      </c>
      <c r="I118" s="42">
        <v>55000</v>
      </c>
      <c r="J118" s="45">
        <v>2559.6799999999998</v>
      </c>
      <c r="K118" s="42">
        <v>25</v>
      </c>
      <c r="L118" s="45">
        <f t="shared" si="96"/>
        <v>1578.5</v>
      </c>
      <c r="M118" s="42">
        <f t="shared" si="88"/>
        <v>3904.9999999999995</v>
      </c>
      <c r="N118" s="42">
        <f t="shared" si="89"/>
        <v>605.00000000000011</v>
      </c>
      <c r="O118" s="45">
        <f t="shared" si="90"/>
        <v>1672</v>
      </c>
      <c r="P118" s="42">
        <f t="shared" si="91"/>
        <v>3899.5000000000005</v>
      </c>
      <c r="Q118" s="42">
        <f t="shared" si="92"/>
        <v>3250.5</v>
      </c>
      <c r="R118" s="42">
        <f t="shared" si="93"/>
        <v>5835.18</v>
      </c>
      <c r="S118" s="42">
        <f t="shared" si="94"/>
        <v>8409.5</v>
      </c>
      <c r="T118" s="42">
        <f t="shared" si="95"/>
        <v>49164.82</v>
      </c>
      <c r="U118" s="46" t="s">
        <v>349</v>
      </c>
      <c r="V118" s="27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  <c r="QR118" s="28"/>
      <c r="QS118" s="28"/>
      <c r="QT118" s="28"/>
      <c r="QU118" s="28"/>
      <c r="QV118" s="28"/>
      <c r="QW118" s="28"/>
      <c r="QX118" s="28"/>
      <c r="QY118" s="28"/>
      <c r="QZ118" s="28"/>
      <c r="RA118" s="28"/>
      <c r="RB118" s="28"/>
      <c r="RC118" s="28"/>
      <c r="RD118" s="28"/>
      <c r="RE118" s="28"/>
      <c r="RF118" s="28"/>
      <c r="RG118" s="28"/>
      <c r="RH118" s="28"/>
      <c r="RI118" s="28"/>
      <c r="RJ118" s="28"/>
      <c r="RK118" s="28"/>
      <c r="RL118" s="28"/>
      <c r="RM118" s="28"/>
      <c r="RN118" s="28"/>
      <c r="RO118" s="28"/>
      <c r="RP118" s="28"/>
      <c r="RQ118" s="28"/>
      <c r="RR118" s="28"/>
      <c r="RS118" s="28"/>
      <c r="RT118" s="28"/>
      <c r="RU118" s="28"/>
      <c r="RV118" s="28"/>
      <c r="RW118" s="28"/>
      <c r="RX118" s="28"/>
      <c r="RY118" s="28"/>
      <c r="RZ118" s="28"/>
      <c r="SA118" s="28"/>
      <c r="SB118" s="28"/>
      <c r="SC118" s="28"/>
      <c r="SD118" s="28"/>
      <c r="SE118" s="28"/>
      <c r="SF118" s="28"/>
      <c r="SG118" s="28"/>
      <c r="SH118" s="28"/>
      <c r="SI118" s="28"/>
      <c r="SJ118" s="28"/>
      <c r="SK118" s="28"/>
      <c r="SL118" s="28"/>
      <c r="SM118" s="28"/>
      <c r="SN118" s="28"/>
      <c r="SO118" s="28"/>
      <c r="SP118" s="28"/>
      <c r="SQ118" s="28"/>
      <c r="SR118" s="28"/>
      <c r="SS118" s="28"/>
      <c r="ST118" s="28"/>
      <c r="SU118" s="28"/>
      <c r="SV118" s="28"/>
      <c r="SW118" s="28"/>
      <c r="SX118" s="28"/>
      <c r="SY118" s="28"/>
      <c r="SZ118" s="28"/>
      <c r="TA118" s="28"/>
      <c r="TB118" s="28"/>
      <c r="TC118" s="28"/>
      <c r="TD118" s="28"/>
      <c r="TE118" s="28"/>
      <c r="TF118" s="28"/>
      <c r="TG118" s="28"/>
      <c r="TH118" s="28"/>
      <c r="TI118" s="28"/>
      <c r="TJ118" s="28"/>
      <c r="TK118" s="28"/>
      <c r="TL118" s="28"/>
      <c r="TM118" s="28"/>
      <c r="TN118" s="28"/>
      <c r="TO118" s="28"/>
      <c r="TP118" s="28"/>
      <c r="TQ118" s="28"/>
      <c r="TR118" s="28"/>
      <c r="TS118" s="28"/>
      <c r="TT118" s="28"/>
      <c r="TU118" s="28"/>
      <c r="TV118" s="28"/>
      <c r="TW118" s="28"/>
      <c r="TX118" s="28"/>
      <c r="TY118" s="28"/>
      <c r="TZ118" s="28"/>
      <c r="UA118" s="28"/>
      <c r="UB118" s="28"/>
      <c r="UC118" s="28"/>
      <c r="UD118" s="28"/>
      <c r="UE118" s="28"/>
      <c r="UF118" s="28"/>
      <c r="UG118" s="28"/>
      <c r="UH118" s="28"/>
      <c r="UI118" s="28"/>
      <c r="UJ118" s="28"/>
      <c r="UK118" s="28"/>
      <c r="UL118" s="28"/>
      <c r="UM118" s="28"/>
      <c r="UN118" s="28"/>
      <c r="UO118" s="28"/>
      <c r="UP118" s="28"/>
      <c r="UQ118" s="28"/>
      <c r="UR118" s="28"/>
      <c r="US118" s="28"/>
      <c r="UT118" s="28"/>
      <c r="UU118" s="28"/>
      <c r="UV118" s="28"/>
      <c r="UW118" s="28"/>
      <c r="UX118" s="28"/>
      <c r="UY118" s="28"/>
      <c r="UZ118" s="28"/>
      <c r="VA118" s="28"/>
      <c r="VB118" s="28"/>
      <c r="VC118" s="28"/>
      <c r="VD118" s="28"/>
      <c r="VE118" s="28"/>
      <c r="VF118" s="28"/>
      <c r="VG118" s="28"/>
      <c r="VH118" s="28"/>
      <c r="VI118" s="28"/>
      <c r="VJ118" s="28"/>
      <c r="VK118" s="28"/>
      <c r="VL118" s="28"/>
      <c r="VM118" s="28"/>
      <c r="VN118" s="28"/>
      <c r="VO118" s="28"/>
      <c r="VP118" s="28"/>
      <c r="VQ118" s="28"/>
      <c r="VR118" s="28"/>
      <c r="VS118" s="28"/>
      <c r="VT118" s="28"/>
      <c r="VU118" s="28"/>
      <c r="VV118" s="28"/>
      <c r="VW118" s="28"/>
      <c r="VX118" s="28"/>
      <c r="VY118" s="28"/>
      <c r="VZ118" s="28"/>
      <c r="WA118" s="28"/>
      <c r="WB118" s="28"/>
      <c r="WC118" s="28"/>
      <c r="WD118" s="28"/>
      <c r="WE118" s="28"/>
      <c r="WF118" s="28"/>
      <c r="WG118" s="28"/>
      <c r="WH118" s="28"/>
      <c r="WI118" s="28"/>
      <c r="WJ118" s="28"/>
      <c r="WK118" s="28"/>
      <c r="WL118" s="28"/>
      <c r="WM118" s="28"/>
      <c r="WN118" s="28"/>
      <c r="WO118" s="28"/>
      <c r="WP118" s="28"/>
      <c r="WQ118" s="28"/>
      <c r="WR118" s="28"/>
      <c r="WS118" s="28"/>
      <c r="WT118" s="28"/>
      <c r="WU118" s="28"/>
      <c r="WV118" s="28"/>
      <c r="WW118" s="28"/>
      <c r="WX118" s="28"/>
      <c r="WY118" s="28"/>
      <c r="WZ118" s="28"/>
      <c r="XA118" s="28"/>
      <c r="XB118" s="28"/>
      <c r="XC118" s="28"/>
      <c r="XD118" s="28"/>
      <c r="XE118" s="28"/>
      <c r="XF118" s="28"/>
      <c r="XG118" s="28"/>
      <c r="XH118" s="28"/>
      <c r="XI118" s="28"/>
      <c r="XJ118" s="28"/>
      <c r="XK118" s="28"/>
      <c r="XL118" s="28"/>
      <c r="XM118" s="28"/>
      <c r="XN118" s="28"/>
      <c r="XO118" s="28"/>
      <c r="XP118" s="28"/>
      <c r="XQ118" s="28"/>
      <c r="XR118" s="28"/>
      <c r="XS118" s="28"/>
      <c r="XT118" s="28"/>
      <c r="XU118" s="28"/>
      <c r="XV118" s="28"/>
      <c r="XW118" s="28"/>
      <c r="XX118" s="28"/>
      <c r="XY118" s="28"/>
      <c r="XZ118" s="28"/>
      <c r="YA118" s="28"/>
      <c r="YB118" s="28"/>
      <c r="YC118" s="28"/>
      <c r="YD118" s="28"/>
      <c r="YE118" s="28"/>
      <c r="YF118" s="28"/>
      <c r="YG118" s="28"/>
      <c r="YH118" s="28"/>
      <c r="YI118" s="28"/>
      <c r="YJ118" s="28"/>
      <c r="YK118" s="28"/>
      <c r="YL118" s="28"/>
      <c r="YM118" s="28"/>
      <c r="YN118" s="28"/>
      <c r="YO118" s="28"/>
      <c r="YP118" s="28"/>
      <c r="YQ118" s="28"/>
      <c r="YR118" s="28"/>
      <c r="YS118" s="28"/>
      <c r="YT118" s="28"/>
      <c r="YU118" s="28"/>
      <c r="YV118" s="28"/>
      <c r="YW118" s="28"/>
      <c r="YX118" s="28"/>
      <c r="YY118" s="28"/>
      <c r="YZ118" s="28"/>
      <c r="ZA118" s="28"/>
      <c r="ZB118" s="28"/>
      <c r="ZC118" s="28"/>
      <c r="ZD118" s="28"/>
      <c r="ZE118" s="28"/>
      <c r="ZF118" s="28"/>
      <c r="ZG118" s="28"/>
      <c r="ZH118" s="28"/>
      <c r="ZI118" s="28"/>
      <c r="ZJ118" s="28"/>
      <c r="ZK118" s="28"/>
      <c r="ZL118" s="28"/>
      <c r="ZM118" s="28"/>
      <c r="ZN118" s="28"/>
      <c r="ZO118" s="28"/>
      <c r="ZP118" s="28"/>
      <c r="ZQ118" s="28"/>
      <c r="ZR118" s="28"/>
      <c r="ZS118" s="28"/>
      <c r="ZT118" s="28"/>
      <c r="ZU118" s="28"/>
      <c r="ZV118" s="28"/>
      <c r="ZW118" s="28"/>
      <c r="ZX118" s="28"/>
      <c r="ZY118" s="28"/>
      <c r="ZZ118" s="28"/>
      <c r="AAA118" s="28"/>
      <c r="AAB118" s="28"/>
      <c r="AAC118" s="28"/>
      <c r="AAD118" s="28"/>
      <c r="AAE118" s="28"/>
      <c r="AAF118" s="28"/>
      <c r="AAG118" s="28"/>
      <c r="AAH118" s="28"/>
      <c r="AAI118" s="28"/>
      <c r="AAJ118" s="28"/>
      <c r="AAK118" s="28"/>
      <c r="AAL118" s="28"/>
      <c r="AAM118" s="28"/>
      <c r="AAN118" s="28"/>
      <c r="AAO118" s="28"/>
      <c r="AAP118" s="28"/>
      <c r="AAQ118" s="28"/>
      <c r="AAR118" s="28"/>
      <c r="AAS118" s="28"/>
      <c r="AAT118" s="28"/>
      <c r="AAU118" s="28"/>
      <c r="AAV118" s="28"/>
      <c r="AAW118" s="28"/>
      <c r="AAX118" s="28"/>
      <c r="AAY118" s="28"/>
      <c r="AAZ118" s="28"/>
      <c r="ABA118" s="28"/>
      <c r="ABB118" s="28"/>
      <c r="ABC118" s="28"/>
      <c r="ABD118" s="28"/>
      <c r="ABE118" s="28"/>
      <c r="ABF118" s="28"/>
      <c r="ABG118" s="28"/>
      <c r="ABH118" s="28"/>
      <c r="ABI118" s="28"/>
      <c r="ABJ118" s="28"/>
      <c r="ABK118" s="28"/>
      <c r="ABL118" s="28"/>
      <c r="ABM118" s="28"/>
      <c r="ABN118" s="28"/>
      <c r="ABO118" s="28"/>
      <c r="ABP118" s="28"/>
      <c r="ABQ118" s="28"/>
      <c r="ABR118" s="28"/>
      <c r="ABS118" s="28"/>
      <c r="ABT118" s="28"/>
      <c r="ABU118" s="28"/>
      <c r="ABV118" s="28"/>
      <c r="ABW118" s="28"/>
      <c r="ABX118" s="28"/>
      <c r="ABY118" s="28"/>
      <c r="ABZ118" s="28"/>
      <c r="ACA118" s="28"/>
      <c r="ACB118" s="28"/>
      <c r="ACC118" s="28"/>
      <c r="ACD118" s="28"/>
      <c r="ACE118" s="28"/>
      <c r="ACF118" s="28"/>
      <c r="ACG118" s="28"/>
      <c r="ACH118" s="28"/>
      <c r="ACI118" s="28"/>
      <c r="ACJ118" s="28"/>
      <c r="ACK118" s="28"/>
      <c r="ACL118" s="28"/>
      <c r="ACM118" s="28"/>
      <c r="ACN118" s="28"/>
      <c r="ACO118" s="28"/>
      <c r="ACP118" s="28"/>
      <c r="ACQ118" s="28"/>
      <c r="ACR118" s="28"/>
      <c r="ACS118" s="28"/>
      <c r="ACT118" s="28"/>
      <c r="ACU118" s="28"/>
      <c r="ACV118" s="28"/>
      <c r="ACW118" s="28"/>
      <c r="ACX118" s="28"/>
      <c r="ACY118" s="28"/>
      <c r="ACZ118" s="28"/>
      <c r="ADA118" s="28"/>
      <c r="ADB118" s="28"/>
      <c r="ADC118" s="28"/>
      <c r="ADD118" s="28"/>
      <c r="ADE118" s="28"/>
      <c r="ADF118" s="28"/>
      <c r="ADG118" s="28"/>
      <c r="ADH118" s="28"/>
      <c r="ADI118" s="28"/>
      <c r="ADJ118" s="28"/>
      <c r="ADK118" s="28"/>
      <c r="ADL118" s="28"/>
      <c r="ADM118" s="28"/>
      <c r="ADN118" s="28"/>
      <c r="ADO118" s="28"/>
      <c r="ADP118" s="28"/>
      <c r="ADQ118" s="28"/>
      <c r="ADR118" s="28"/>
      <c r="ADS118" s="28"/>
      <c r="ADT118" s="28"/>
      <c r="ADU118" s="28"/>
      <c r="ADV118" s="28"/>
      <c r="ADW118" s="28"/>
      <c r="ADX118" s="28"/>
      <c r="ADY118" s="28"/>
      <c r="ADZ118" s="28"/>
      <c r="AEA118" s="28"/>
      <c r="AEB118" s="28"/>
      <c r="AEC118" s="28"/>
      <c r="AED118" s="28"/>
      <c r="AEE118" s="28"/>
      <c r="AEF118" s="28"/>
      <c r="AEG118" s="28"/>
      <c r="AEH118" s="28"/>
      <c r="AEI118" s="28"/>
      <c r="AEJ118" s="28"/>
      <c r="AEK118" s="28"/>
      <c r="AEL118" s="28"/>
      <c r="AEM118" s="28"/>
      <c r="AEN118" s="28"/>
      <c r="AEO118" s="28"/>
      <c r="AEP118" s="28"/>
      <c r="AEQ118" s="28"/>
      <c r="AER118" s="28"/>
      <c r="AES118" s="28"/>
      <c r="AET118" s="28"/>
      <c r="AEU118" s="28"/>
      <c r="AEV118" s="28"/>
      <c r="AEW118" s="28"/>
      <c r="AEX118" s="28"/>
      <c r="AEY118" s="28"/>
      <c r="AEZ118" s="28"/>
      <c r="AFA118" s="28"/>
      <c r="AFB118" s="28"/>
      <c r="AFC118" s="28"/>
      <c r="AFD118" s="28"/>
      <c r="AFE118" s="28"/>
      <c r="AFF118" s="28"/>
      <c r="AFG118" s="28"/>
      <c r="AFH118" s="28"/>
      <c r="AFI118" s="28"/>
      <c r="AFJ118" s="28"/>
      <c r="AFK118" s="28"/>
      <c r="AFL118" s="28"/>
      <c r="AFM118" s="28"/>
      <c r="AFN118" s="28"/>
      <c r="AFO118" s="28"/>
      <c r="AFP118" s="28"/>
      <c r="AFQ118" s="28"/>
      <c r="AFR118" s="28"/>
      <c r="AFS118" s="28"/>
      <c r="AFT118" s="28"/>
      <c r="AFU118" s="28"/>
      <c r="AFV118" s="28"/>
      <c r="AFW118" s="28"/>
      <c r="AFX118" s="28"/>
      <c r="AFY118" s="28"/>
      <c r="AFZ118" s="28"/>
      <c r="AGA118" s="28"/>
      <c r="AGB118" s="28"/>
      <c r="AGC118" s="28"/>
      <c r="AGD118" s="28"/>
      <c r="AGE118" s="28"/>
      <c r="AGF118" s="28"/>
      <c r="AGG118" s="28"/>
      <c r="AGH118" s="28"/>
      <c r="AGI118" s="28"/>
      <c r="AGJ118" s="28"/>
      <c r="AGK118" s="28"/>
      <c r="AGL118" s="28"/>
      <c r="AGM118" s="28"/>
      <c r="AGN118" s="28"/>
      <c r="AGO118" s="28"/>
      <c r="AGP118" s="28"/>
      <c r="AGQ118" s="28"/>
      <c r="AGR118" s="28"/>
      <c r="AGS118" s="28"/>
      <c r="AGT118" s="28"/>
      <c r="AGU118" s="28"/>
      <c r="AGV118" s="28"/>
      <c r="AGW118" s="28"/>
      <c r="AGX118" s="28"/>
      <c r="AGY118" s="28"/>
      <c r="AGZ118" s="28"/>
      <c r="AHA118" s="28"/>
      <c r="AHB118" s="28"/>
      <c r="AHC118" s="28"/>
      <c r="AHD118" s="28"/>
      <c r="AHE118" s="28"/>
      <c r="AHF118" s="28"/>
      <c r="AHG118" s="28"/>
      <c r="AHH118" s="28"/>
      <c r="AHI118" s="28"/>
      <c r="AHJ118" s="28"/>
      <c r="AHK118" s="28"/>
      <c r="AHL118" s="28"/>
      <c r="AHM118" s="28"/>
      <c r="AHN118" s="28"/>
      <c r="AHO118" s="28"/>
      <c r="AHP118" s="28"/>
      <c r="AHQ118" s="28"/>
      <c r="AHR118" s="28"/>
      <c r="AHS118" s="28"/>
      <c r="AHT118" s="28"/>
      <c r="AHU118" s="28"/>
      <c r="AHV118" s="28"/>
      <c r="AHW118" s="28"/>
      <c r="AHX118" s="28"/>
      <c r="AHY118" s="28"/>
      <c r="AHZ118" s="28"/>
      <c r="AIA118" s="28"/>
      <c r="AIB118" s="28"/>
      <c r="AIC118" s="28"/>
      <c r="AID118" s="28"/>
      <c r="AIE118" s="28"/>
      <c r="AIF118" s="28"/>
      <c r="AIG118" s="28"/>
      <c r="AIH118" s="28"/>
      <c r="AII118" s="28"/>
      <c r="AIJ118" s="28"/>
      <c r="AIK118" s="28"/>
      <c r="AIL118" s="28"/>
      <c r="AIM118" s="28"/>
      <c r="AIN118" s="28"/>
      <c r="AIO118" s="28"/>
      <c r="AIP118" s="28"/>
      <c r="AIQ118" s="28"/>
      <c r="AIR118" s="28"/>
      <c r="AIS118" s="28"/>
      <c r="AIT118" s="28"/>
      <c r="AIU118" s="28"/>
      <c r="AIV118" s="28"/>
      <c r="AIW118" s="28"/>
      <c r="AIX118" s="28"/>
      <c r="AIY118" s="28"/>
      <c r="AIZ118" s="28"/>
      <c r="AJA118" s="28"/>
      <c r="AJB118" s="28"/>
      <c r="AJC118" s="28"/>
      <c r="AJD118" s="28"/>
      <c r="AJE118" s="28"/>
      <c r="AJF118" s="28"/>
      <c r="AJG118" s="28"/>
      <c r="AJH118" s="28"/>
      <c r="AJI118" s="28"/>
      <c r="AJJ118" s="28"/>
      <c r="AJK118" s="28"/>
      <c r="AJL118" s="28"/>
      <c r="AJM118" s="28"/>
      <c r="AJN118" s="28"/>
      <c r="AJO118" s="28"/>
      <c r="AJP118" s="28"/>
      <c r="AJQ118" s="28"/>
      <c r="AJR118" s="28"/>
      <c r="AJS118" s="28"/>
      <c r="AJT118" s="28"/>
      <c r="AJU118" s="28"/>
      <c r="AJV118" s="28"/>
      <c r="AJW118" s="28"/>
      <c r="AJX118" s="28"/>
      <c r="AJY118" s="28"/>
      <c r="AJZ118" s="28"/>
      <c r="AKA118" s="28"/>
      <c r="AKB118" s="28"/>
      <c r="AKC118" s="28"/>
      <c r="AKD118" s="28"/>
      <c r="AKE118" s="28"/>
      <c r="AKF118" s="28"/>
      <c r="AKG118" s="28"/>
      <c r="AKH118" s="28"/>
      <c r="AKI118" s="28"/>
      <c r="AKJ118" s="28"/>
      <c r="AKK118" s="28"/>
      <c r="AKL118" s="28"/>
      <c r="AKM118" s="28"/>
      <c r="AKN118" s="28"/>
      <c r="AKO118" s="28"/>
      <c r="AKP118" s="28"/>
      <c r="AKQ118" s="28"/>
      <c r="AKR118" s="28"/>
      <c r="AKS118" s="28"/>
      <c r="AKT118" s="28"/>
      <c r="AKU118" s="28"/>
      <c r="AKV118" s="28"/>
      <c r="AKW118" s="28"/>
      <c r="AKX118" s="28"/>
      <c r="AKY118" s="28"/>
      <c r="AKZ118" s="28"/>
      <c r="ALA118" s="28"/>
      <c r="ALB118" s="28"/>
      <c r="ALC118" s="28"/>
      <c r="ALD118" s="28"/>
      <c r="ALE118" s="28"/>
      <c r="ALF118" s="28"/>
      <c r="ALG118" s="28"/>
      <c r="ALH118" s="28"/>
      <c r="ALI118" s="28"/>
      <c r="ALJ118" s="28"/>
      <c r="ALK118" s="28"/>
      <c r="ALL118" s="28"/>
      <c r="ALM118" s="28"/>
      <c r="ALN118" s="28"/>
      <c r="ALO118" s="28"/>
      <c r="ALP118" s="28"/>
      <c r="ALQ118" s="28"/>
      <c r="ALR118" s="28"/>
      <c r="ALS118" s="28"/>
      <c r="ALT118" s="28"/>
      <c r="ALU118" s="28"/>
      <c r="ALV118" s="28"/>
      <c r="ALW118" s="28"/>
      <c r="ALX118" s="28"/>
      <c r="ALY118" s="28"/>
      <c r="ALZ118" s="28"/>
      <c r="AMA118" s="28"/>
      <c r="AMB118" s="28"/>
      <c r="AMC118" s="28"/>
      <c r="AMD118" s="28"/>
      <c r="AME118" s="28"/>
      <c r="AMF118" s="28"/>
      <c r="AMG118" s="28"/>
      <c r="AMH118" s="28"/>
      <c r="AMI118" s="28"/>
      <c r="AMJ118" s="28"/>
      <c r="AMK118" s="28"/>
      <c r="AML118" s="28"/>
      <c r="AMM118" s="28"/>
      <c r="AMN118" s="28"/>
      <c r="AMO118" s="28"/>
      <c r="AMP118" s="28"/>
      <c r="AMQ118" s="28"/>
      <c r="AMR118" s="28"/>
      <c r="AMS118" s="28"/>
      <c r="AMT118" s="28"/>
      <c r="AMU118" s="28"/>
      <c r="AMV118" s="28"/>
      <c r="AMW118" s="28"/>
      <c r="AMX118" s="28"/>
      <c r="AMY118" s="28"/>
      <c r="AMZ118" s="28"/>
      <c r="ANA118" s="28"/>
      <c r="ANB118" s="28"/>
      <c r="ANC118" s="28"/>
      <c r="AND118" s="28"/>
      <c r="ANE118" s="28"/>
      <c r="ANF118" s="28"/>
      <c r="ANG118" s="28"/>
      <c r="ANH118" s="28"/>
      <c r="ANI118" s="28"/>
      <c r="ANJ118" s="28"/>
      <c r="ANK118" s="28"/>
      <c r="ANL118" s="28"/>
      <c r="ANM118" s="28"/>
      <c r="ANN118" s="28"/>
      <c r="ANO118" s="28"/>
      <c r="ANP118" s="28"/>
      <c r="ANQ118" s="28"/>
      <c r="ANR118" s="28"/>
      <c r="ANS118" s="28"/>
      <c r="ANT118" s="28"/>
      <c r="ANU118" s="28"/>
      <c r="ANV118" s="28"/>
      <c r="ANW118" s="28"/>
      <c r="ANX118" s="28"/>
      <c r="ANY118" s="28"/>
      <c r="ANZ118" s="28"/>
      <c r="AOA118" s="28"/>
      <c r="AOB118" s="28"/>
      <c r="AOC118" s="28"/>
      <c r="AOD118" s="28"/>
      <c r="AOE118" s="28"/>
      <c r="AOF118" s="28"/>
      <c r="AOG118" s="28"/>
      <c r="AOH118" s="28"/>
      <c r="AOI118" s="28"/>
      <c r="AOJ118" s="28"/>
      <c r="AOK118" s="28"/>
      <c r="AOL118" s="28"/>
      <c r="AOM118" s="28"/>
      <c r="AON118" s="28"/>
      <c r="AOO118" s="28"/>
      <c r="AOP118" s="28"/>
      <c r="AOQ118" s="28"/>
      <c r="AOR118" s="28"/>
    </row>
    <row r="119" spans="1:1084" s="2" customFormat="1" ht="30" customHeight="1" x14ac:dyDescent="0.25">
      <c r="A119" s="40">
        <v>111</v>
      </c>
      <c r="B119" s="25" t="s">
        <v>371</v>
      </c>
      <c r="C119" s="40" t="s">
        <v>278</v>
      </c>
      <c r="D119" s="25" t="s">
        <v>78</v>
      </c>
      <c r="E119" s="32" t="s">
        <v>65</v>
      </c>
      <c r="F119" s="40" t="s">
        <v>261</v>
      </c>
      <c r="G119" s="62" t="s">
        <v>262</v>
      </c>
      <c r="H119" s="62" t="s">
        <v>262</v>
      </c>
      <c r="I119" s="42">
        <v>46000</v>
      </c>
      <c r="J119" s="45">
        <v>1289.46</v>
      </c>
      <c r="K119" s="42">
        <v>25</v>
      </c>
      <c r="L119" s="45">
        <f t="shared" si="96"/>
        <v>1320.2</v>
      </c>
      <c r="M119" s="42">
        <f t="shared" si="88"/>
        <v>3265.9999999999995</v>
      </c>
      <c r="N119" s="42">
        <f t="shared" si="89"/>
        <v>506.00000000000006</v>
      </c>
      <c r="O119" s="45">
        <f t="shared" si="90"/>
        <v>1398.4</v>
      </c>
      <c r="P119" s="42">
        <f t="shared" si="91"/>
        <v>3261.4</v>
      </c>
      <c r="Q119" s="42">
        <f t="shared" si="92"/>
        <v>2718.6000000000004</v>
      </c>
      <c r="R119" s="42">
        <f t="shared" si="93"/>
        <v>4033.06</v>
      </c>
      <c r="S119" s="42">
        <f t="shared" si="94"/>
        <v>7033.4</v>
      </c>
      <c r="T119" s="42">
        <f t="shared" si="95"/>
        <v>41966.94</v>
      </c>
      <c r="U119" s="46" t="s">
        <v>349</v>
      </c>
      <c r="V119" s="27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  <c r="QR119" s="28"/>
      <c r="QS119" s="28"/>
      <c r="QT119" s="28"/>
      <c r="QU119" s="28"/>
      <c r="QV119" s="28"/>
      <c r="QW119" s="28"/>
      <c r="QX119" s="28"/>
      <c r="QY119" s="28"/>
      <c r="QZ119" s="28"/>
      <c r="RA119" s="28"/>
      <c r="RB119" s="28"/>
      <c r="RC119" s="28"/>
      <c r="RD119" s="28"/>
      <c r="RE119" s="28"/>
      <c r="RF119" s="28"/>
      <c r="RG119" s="28"/>
      <c r="RH119" s="28"/>
      <c r="RI119" s="28"/>
      <c r="RJ119" s="28"/>
      <c r="RK119" s="28"/>
      <c r="RL119" s="28"/>
      <c r="RM119" s="28"/>
      <c r="RN119" s="28"/>
      <c r="RO119" s="28"/>
      <c r="RP119" s="28"/>
      <c r="RQ119" s="28"/>
      <c r="RR119" s="28"/>
      <c r="RS119" s="28"/>
      <c r="RT119" s="28"/>
      <c r="RU119" s="28"/>
      <c r="RV119" s="28"/>
      <c r="RW119" s="28"/>
      <c r="RX119" s="28"/>
      <c r="RY119" s="28"/>
      <c r="RZ119" s="28"/>
      <c r="SA119" s="28"/>
      <c r="SB119" s="28"/>
      <c r="SC119" s="28"/>
      <c r="SD119" s="28"/>
      <c r="SE119" s="28"/>
      <c r="SF119" s="28"/>
      <c r="SG119" s="28"/>
      <c r="SH119" s="28"/>
      <c r="SI119" s="28"/>
      <c r="SJ119" s="28"/>
      <c r="SK119" s="28"/>
      <c r="SL119" s="28"/>
      <c r="SM119" s="28"/>
      <c r="SN119" s="28"/>
      <c r="SO119" s="28"/>
      <c r="SP119" s="28"/>
      <c r="SQ119" s="28"/>
      <c r="SR119" s="28"/>
      <c r="SS119" s="28"/>
      <c r="ST119" s="28"/>
      <c r="SU119" s="28"/>
      <c r="SV119" s="28"/>
      <c r="SW119" s="28"/>
      <c r="SX119" s="28"/>
      <c r="SY119" s="28"/>
      <c r="SZ119" s="28"/>
      <c r="TA119" s="28"/>
      <c r="TB119" s="28"/>
      <c r="TC119" s="28"/>
      <c r="TD119" s="28"/>
      <c r="TE119" s="28"/>
      <c r="TF119" s="28"/>
      <c r="TG119" s="28"/>
      <c r="TH119" s="28"/>
      <c r="TI119" s="28"/>
      <c r="TJ119" s="28"/>
      <c r="TK119" s="28"/>
      <c r="TL119" s="28"/>
      <c r="TM119" s="28"/>
      <c r="TN119" s="28"/>
      <c r="TO119" s="28"/>
      <c r="TP119" s="28"/>
      <c r="TQ119" s="28"/>
      <c r="TR119" s="28"/>
      <c r="TS119" s="28"/>
      <c r="TT119" s="28"/>
      <c r="TU119" s="28"/>
      <c r="TV119" s="28"/>
      <c r="TW119" s="28"/>
      <c r="TX119" s="28"/>
      <c r="TY119" s="28"/>
      <c r="TZ119" s="28"/>
      <c r="UA119" s="28"/>
      <c r="UB119" s="28"/>
      <c r="UC119" s="28"/>
      <c r="UD119" s="28"/>
      <c r="UE119" s="28"/>
      <c r="UF119" s="28"/>
      <c r="UG119" s="28"/>
      <c r="UH119" s="28"/>
      <c r="UI119" s="28"/>
      <c r="UJ119" s="28"/>
      <c r="UK119" s="28"/>
      <c r="UL119" s="28"/>
      <c r="UM119" s="28"/>
      <c r="UN119" s="28"/>
      <c r="UO119" s="28"/>
      <c r="UP119" s="28"/>
      <c r="UQ119" s="28"/>
      <c r="UR119" s="28"/>
      <c r="US119" s="28"/>
      <c r="UT119" s="28"/>
      <c r="UU119" s="28"/>
      <c r="UV119" s="28"/>
      <c r="UW119" s="28"/>
      <c r="UX119" s="28"/>
      <c r="UY119" s="28"/>
      <c r="UZ119" s="28"/>
      <c r="VA119" s="28"/>
      <c r="VB119" s="28"/>
      <c r="VC119" s="28"/>
      <c r="VD119" s="28"/>
      <c r="VE119" s="28"/>
      <c r="VF119" s="28"/>
      <c r="VG119" s="28"/>
      <c r="VH119" s="28"/>
      <c r="VI119" s="28"/>
      <c r="VJ119" s="28"/>
      <c r="VK119" s="28"/>
      <c r="VL119" s="28"/>
      <c r="VM119" s="28"/>
      <c r="VN119" s="28"/>
      <c r="VO119" s="28"/>
      <c r="VP119" s="28"/>
      <c r="VQ119" s="28"/>
      <c r="VR119" s="28"/>
      <c r="VS119" s="28"/>
      <c r="VT119" s="28"/>
      <c r="VU119" s="28"/>
      <c r="VV119" s="28"/>
      <c r="VW119" s="28"/>
      <c r="VX119" s="28"/>
      <c r="VY119" s="28"/>
      <c r="VZ119" s="28"/>
      <c r="WA119" s="28"/>
      <c r="WB119" s="28"/>
      <c r="WC119" s="28"/>
      <c r="WD119" s="28"/>
      <c r="WE119" s="28"/>
      <c r="WF119" s="28"/>
      <c r="WG119" s="28"/>
      <c r="WH119" s="28"/>
      <c r="WI119" s="28"/>
      <c r="WJ119" s="28"/>
      <c r="WK119" s="28"/>
      <c r="WL119" s="28"/>
      <c r="WM119" s="28"/>
      <c r="WN119" s="28"/>
      <c r="WO119" s="28"/>
      <c r="WP119" s="28"/>
      <c r="WQ119" s="28"/>
      <c r="WR119" s="28"/>
      <c r="WS119" s="28"/>
      <c r="WT119" s="28"/>
      <c r="WU119" s="28"/>
      <c r="WV119" s="28"/>
      <c r="WW119" s="28"/>
      <c r="WX119" s="28"/>
      <c r="WY119" s="28"/>
      <c r="WZ119" s="28"/>
      <c r="XA119" s="28"/>
      <c r="XB119" s="28"/>
      <c r="XC119" s="28"/>
      <c r="XD119" s="28"/>
      <c r="XE119" s="28"/>
      <c r="XF119" s="28"/>
      <c r="XG119" s="28"/>
      <c r="XH119" s="28"/>
      <c r="XI119" s="28"/>
      <c r="XJ119" s="28"/>
      <c r="XK119" s="28"/>
      <c r="XL119" s="28"/>
      <c r="XM119" s="28"/>
      <c r="XN119" s="28"/>
      <c r="XO119" s="28"/>
      <c r="XP119" s="28"/>
      <c r="XQ119" s="28"/>
      <c r="XR119" s="28"/>
      <c r="XS119" s="28"/>
      <c r="XT119" s="28"/>
      <c r="XU119" s="28"/>
      <c r="XV119" s="28"/>
      <c r="XW119" s="28"/>
      <c r="XX119" s="28"/>
      <c r="XY119" s="28"/>
      <c r="XZ119" s="28"/>
      <c r="YA119" s="28"/>
      <c r="YB119" s="28"/>
      <c r="YC119" s="28"/>
      <c r="YD119" s="28"/>
      <c r="YE119" s="28"/>
      <c r="YF119" s="28"/>
      <c r="YG119" s="28"/>
      <c r="YH119" s="28"/>
      <c r="YI119" s="28"/>
      <c r="YJ119" s="28"/>
      <c r="YK119" s="28"/>
      <c r="YL119" s="28"/>
      <c r="YM119" s="28"/>
      <c r="YN119" s="28"/>
      <c r="YO119" s="28"/>
      <c r="YP119" s="28"/>
      <c r="YQ119" s="28"/>
      <c r="YR119" s="28"/>
      <c r="YS119" s="28"/>
      <c r="YT119" s="28"/>
      <c r="YU119" s="28"/>
      <c r="YV119" s="28"/>
      <c r="YW119" s="28"/>
      <c r="YX119" s="28"/>
      <c r="YY119" s="28"/>
      <c r="YZ119" s="28"/>
      <c r="ZA119" s="28"/>
      <c r="ZB119" s="28"/>
      <c r="ZC119" s="28"/>
      <c r="ZD119" s="28"/>
      <c r="ZE119" s="28"/>
      <c r="ZF119" s="28"/>
      <c r="ZG119" s="28"/>
      <c r="ZH119" s="28"/>
      <c r="ZI119" s="28"/>
      <c r="ZJ119" s="28"/>
      <c r="ZK119" s="28"/>
      <c r="ZL119" s="28"/>
      <c r="ZM119" s="28"/>
      <c r="ZN119" s="28"/>
      <c r="ZO119" s="28"/>
      <c r="ZP119" s="28"/>
      <c r="ZQ119" s="28"/>
      <c r="ZR119" s="28"/>
      <c r="ZS119" s="28"/>
      <c r="ZT119" s="28"/>
      <c r="ZU119" s="28"/>
      <c r="ZV119" s="28"/>
      <c r="ZW119" s="28"/>
      <c r="ZX119" s="28"/>
      <c r="ZY119" s="28"/>
      <c r="ZZ119" s="28"/>
      <c r="AAA119" s="28"/>
      <c r="AAB119" s="28"/>
      <c r="AAC119" s="28"/>
      <c r="AAD119" s="28"/>
      <c r="AAE119" s="28"/>
      <c r="AAF119" s="28"/>
      <c r="AAG119" s="28"/>
      <c r="AAH119" s="28"/>
      <c r="AAI119" s="28"/>
      <c r="AAJ119" s="28"/>
      <c r="AAK119" s="28"/>
      <c r="AAL119" s="28"/>
      <c r="AAM119" s="28"/>
      <c r="AAN119" s="28"/>
      <c r="AAO119" s="28"/>
      <c r="AAP119" s="28"/>
      <c r="AAQ119" s="28"/>
      <c r="AAR119" s="28"/>
      <c r="AAS119" s="28"/>
      <c r="AAT119" s="28"/>
      <c r="AAU119" s="28"/>
      <c r="AAV119" s="28"/>
      <c r="AAW119" s="28"/>
      <c r="AAX119" s="28"/>
      <c r="AAY119" s="28"/>
      <c r="AAZ119" s="28"/>
      <c r="ABA119" s="28"/>
      <c r="ABB119" s="28"/>
      <c r="ABC119" s="28"/>
      <c r="ABD119" s="28"/>
      <c r="ABE119" s="28"/>
      <c r="ABF119" s="28"/>
      <c r="ABG119" s="28"/>
      <c r="ABH119" s="28"/>
      <c r="ABI119" s="28"/>
      <c r="ABJ119" s="28"/>
      <c r="ABK119" s="28"/>
      <c r="ABL119" s="28"/>
      <c r="ABM119" s="28"/>
      <c r="ABN119" s="28"/>
      <c r="ABO119" s="28"/>
      <c r="ABP119" s="28"/>
      <c r="ABQ119" s="28"/>
      <c r="ABR119" s="28"/>
      <c r="ABS119" s="28"/>
      <c r="ABT119" s="28"/>
      <c r="ABU119" s="28"/>
      <c r="ABV119" s="28"/>
      <c r="ABW119" s="28"/>
      <c r="ABX119" s="28"/>
      <c r="ABY119" s="28"/>
      <c r="ABZ119" s="28"/>
      <c r="ACA119" s="28"/>
      <c r="ACB119" s="28"/>
      <c r="ACC119" s="28"/>
      <c r="ACD119" s="28"/>
      <c r="ACE119" s="28"/>
      <c r="ACF119" s="28"/>
      <c r="ACG119" s="28"/>
      <c r="ACH119" s="28"/>
      <c r="ACI119" s="28"/>
      <c r="ACJ119" s="28"/>
      <c r="ACK119" s="28"/>
      <c r="ACL119" s="28"/>
      <c r="ACM119" s="28"/>
      <c r="ACN119" s="28"/>
      <c r="ACO119" s="28"/>
      <c r="ACP119" s="28"/>
      <c r="ACQ119" s="28"/>
      <c r="ACR119" s="28"/>
      <c r="ACS119" s="28"/>
      <c r="ACT119" s="28"/>
      <c r="ACU119" s="28"/>
      <c r="ACV119" s="28"/>
      <c r="ACW119" s="28"/>
      <c r="ACX119" s="28"/>
      <c r="ACY119" s="28"/>
      <c r="ACZ119" s="28"/>
      <c r="ADA119" s="28"/>
      <c r="ADB119" s="28"/>
      <c r="ADC119" s="28"/>
      <c r="ADD119" s="28"/>
      <c r="ADE119" s="28"/>
      <c r="ADF119" s="28"/>
      <c r="ADG119" s="28"/>
      <c r="ADH119" s="28"/>
      <c r="ADI119" s="28"/>
      <c r="ADJ119" s="28"/>
      <c r="ADK119" s="28"/>
      <c r="ADL119" s="28"/>
      <c r="ADM119" s="28"/>
      <c r="ADN119" s="28"/>
      <c r="ADO119" s="28"/>
      <c r="ADP119" s="28"/>
      <c r="ADQ119" s="28"/>
      <c r="ADR119" s="28"/>
      <c r="ADS119" s="28"/>
      <c r="ADT119" s="28"/>
      <c r="ADU119" s="28"/>
      <c r="ADV119" s="28"/>
      <c r="ADW119" s="28"/>
      <c r="ADX119" s="28"/>
      <c r="ADY119" s="28"/>
      <c r="ADZ119" s="28"/>
      <c r="AEA119" s="28"/>
      <c r="AEB119" s="28"/>
      <c r="AEC119" s="28"/>
      <c r="AED119" s="28"/>
      <c r="AEE119" s="28"/>
      <c r="AEF119" s="28"/>
      <c r="AEG119" s="28"/>
      <c r="AEH119" s="28"/>
      <c r="AEI119" s="28"/>
      <c r="AEJ119" s="28"/>
      <c r="AEK119" s="28"/>
      <c r="AEL119" s="28"/>
      <c r="AEM119" s="28"/>
      <c r="AEN119" s="28"/>
      <c r="AEO119" s="28"/>
      <c r="AEP119" s="28"/>
      <c r="AEQ119" s="28"/>
      <c r="AER119" s="28"/>
      <c r="AES119" s="28"/>
      <c r="AET119" s="28"/>
      <c r="AEU119" s="28"/>
      <c r="AEV119" s="28"/>
      <c r="AEW119" s="28"/>
      <c r="AEX119" s="28"/>
      <c r="AEY119" s="28"/>
      <c r="AEZ119" s="28"/>
      <c r="AFA119" s="28"/>
      <c r="AFB119" s="28"/>
      <c r="AFC119" s="28"/>
      <c r="AFD119" s="28"/>
      <c r="AFE119" s="28"/>
      <c r="AFF119" s="28"/>
      <c r="AFG119" s="28"/>
      <c r="AFH119" s="28"/>
      <c r="AFI119" s="28"/>
      <c r="AFJ119" s="28"/>
      <c r="AFK119" s="28"/>
      <c r="AFL119" s="28"/>
      <c r="AFM119" s="28"/>
      <c r="AFN119" s="28"/>
      <c r="AFO119" s="28"/>
      <c r="AFP119" s="28"/>
      <c r="AFQ119" s="28"/>
      <c r="AFR119" s="28"/>
      <c r="AFS119" s="28"/>
      <c r="AFT119" s="28"/>
      <c r="AFU119" s="28"/>
      <c r="AFV119" s="28"/>
      <c r="AFW119" s="28"/>
      <c r="AFX119" s="28"/>
      <c r="AFY119" s="28"/>
      <c r="AFZ119" s="28"/>
      <c r="AGA119" s="28"/>
      <c r="AGB119" s="28"/>
      <c r="AGC119" s="28"/>
      <c r="AGD119" s="28"/>
      <c r="AGE119" s="28"/>
      <c r="AGF119" s="28"/>
      <c r="AGG119" s="28"/>
      <c r="AGH119" s="28"/>
      <c r="AGI119" s="28"/>
      <c r="AGJ119" s="28"/>
      <c r="AGK119" s="28"/>
      <c r="AGL119" s="28"/>
      <c r="AGM119" s="28"/>
      <c r="AGN119" s="28"/>
      <c r="AGO119" s="28"/>
      <c r="AGP119" s="28"/>
      <c r="AGQ119" s="28"/>
      <c r="AGR119" s="28"/>
      <c r="AGS119" s="28"/>
      <c r="AGT119" s="28"/>
      <c r="AGU119" s="28"/>
      <c r="AGV119" s="28"/>
      <c r="AGW119" s="28"/>
      <c r="AGX119" s="28"/>
      <c r="AGY119" s="28"/>
      <c r="AGZ119" s="28"/>
      <c r="AHA119" s="28"/>
      <c r="AHB119" s="28"/>
      <c r="AHC119" s="28"/>
      <c r="AHD119" s="28"/>
      <c r="AHE119" s="28"/>
      <c r="AHF119" s="28"/>
      <c r="AHG119" s="28"/>
      <c r="AHH119" s="28"/>
      <c r="AHI119" s="28"/>
      <c r="AHJ119" s="28"/>
      <c r="AHK119" s="28"/>
      <c r="AHL119" s="28"/>
      <c r="AHM119" s="28"/>
      <c r="AHN119" s="28"/>
      <c r="AHO119" s="28"/>
      <c r="AHP119" s="28"/>
      <c r="AHQ119" s="28"/>
      <c r="AHR119" s="28"/>
      <c r="AHS119" s="28"/>
      <c r="AHT119" s="28"/>
      <c r="AHU119" s="28"/>
      <c r="AHV119" s="28"/>
      <c r="AHW119" s="28"/>
      <c r="AHX119" s="28"/>
      <c r="AHY119" s="28"/>
      <c r="AHZ119" s="28"/>
      <c r="AIA119" s="28"/>
      <c r="AIB119" s="28"/>
      <c r="AIC119" s="28"/>
      <c r="AID119" s="28"/>
      <c r="AIE119" s="28"/>
      <c r="AIF119" s="28"/>
      <c r="AIG119" s="28"/>
      <c r="AIH119" s="28"/>
      <c r="AII119" s="28"/>
      <c r="AIJ119" s="28"/>
      <c r="AIK119" s="28"/>
      <c r="AIL119" s="28"/>
      <c r="AIM119" s="28"/>
      <c r="AIN119" s="28"/>
      <c r="AIO119" s="28"/>
      <c r="AIP119" s="28"/>
      <c r="AIQ119" s="28"/>
      <c r="AIR119" s="28"/>
      <c r="AIS119" s="28"/>
      <c r="AIT119" s="28"/>
      <c r="AIU119" s="28"/>
      <c r="AIV119" s="28"/>
      <c r="AIW119" s="28"/>
      <c r="AIX119" s="28"/>
      <c r="AIY119" s="28"/>
      <c r="AIZ119" s="28"/>
      <c r="AJA119" s="28"/>
      <c r="AJB119" s="28"/>
      <c r="AJC119" s="28"/>
      <c r="AJD119" s="28"/>
      <c r="AJE119" s="28"/>
      <c r="AJF119" s="28"/>
      <c r="AJG119" s="28"/>
      <c r="AJH119" s="28"/>
      <c r="AJI119" s="28"/>
      <c r="AJJ119" s="28"/>
      <c r="AJK119" s="28"/>
      <c r="AJL119" s="28"/>
      <c r="AJM119" s="28"/>
      <c r="AJN119" s="28"/>
      <c r="AJO119" s="28"/>
      <c r="AJP119" s="28"/>
      <c r="AJQ119" s="28"/>
      <c r="AJR119" s="28"/>
      <c r="AJS119" s="28"/>
      <c r="AJT119" s="28"/>
      <c r="AJU119" s="28"/>
      <c r="AJV119" s="28"/>
      <c r="AJW119" s="28"/>
      <c r="AJX119" s="28"/>
      <c r="AJY119" s="28"/>
      <c r="AJZ119" s="28"/>
      <c r="AKA119" s="28"/>
      <c r="AKB119" s="28"/>
      <c r="AKC119" s="28"/>
      <c r="AKD119" s="28"/>
      <c r="AKE119" s="28"/>
      <c r="AKF119" s="28"/>
      <c r="AKG119" s="28"/>
      <c r="AKH119" s="28"/>
      <c r="AKI119" s="28"/>
      <c r="AKJ119" s="28"/>
      <c r="AKK119" s="28"/>
      <c r="AKL119" s="28"/>
      <c r="AKM119" s="28"/>
      <c r="AKN119" s="28"/>
      <c r="AKO119" s="28"/>
      <c r="AKP119" s="28"/>
      <c r="AKQ119" s="28"/>
      <c r="AKR119" s="28"/>
      <c r="AKS119" s="28"/>
      <c r="AKT119" s="28"/>
      <c r="AKU119" s="28"/>
      <c r="AKV119" s="28"/>
      <c r="AKW119" s="28"/>
      <c r="AKX119" s="28"/>
      <c r="AKY119" s="28"/>
      <c r="AKZ119" s="28"/>
      <c r="ALA119" s="28"/>
      <c r="ALB119" s="28"/>
      <c r="ALC119" s="28"/>
      <c r="ALD119" s="28"/>
      <c r="ALE119" s="28"/>
      <c r="ALF119" s="28"/>
      <c r="ALG119" s="28"/>
      <c r="ALH119" s="28"/>
      <c r="ALI119" s="28"/>
      <c r="ALJ119" s="28"/>
      <c r="ALK119" s="28"/>
      <c r="ALL119" s="28"/>
      <c r="ALM119" s="28"/>
      <c r="ALN119" s="28"/>
      <c r="ALO119" s="28"/>
      <c r="ALP119" s="28"/>
      <c r="ALQ119" s="28"/>
      <c r="ALR119" s="28"/>
      <c r="ALS119" s="28"/>
      <c r="ALT119" s="28"/>
      <c r="ALU119" s="28"/>
      <c r="ALV119" s="28"/>
      <c r="ALW119" s="28"/>
      <c r="ALX119" s="28"/>
      <c r="ALY119" s="28"/>
      <c r="ALZ119" s="28"/>
      <c r="AMA119" s="28"/>
      <c r="AMB119" s="28"/>
      <c r="AMC119" s="28"/>
      <c r="AMD119" s="28"/>
      <c r="AME119" s="28"/>
      <c r="AMF119" s="28"/>
      <c r="AMG119" s="28"/>
      <c r="AMH119" s="28"/>
      <c r="AMI119" s="28"/>
      <c r="AMJ119" s="28"/>
      <c r="AMK119" s="28"/>
      <c r="AML119" s="28"/>
      <c r="AMM119" s="28"/>
      <c r="AMN119" s="28"/>
      <c r="AMO119" s="28"/>
      <c r="AMP119" s="28"/>
      <c r="AMQ119" s="28"/>
      <c r="AMR119" s="28"/>
      <c r="AMS119" s="28"/>
      <c r="AMT119" s="28"/>
      <c r="AMU119" s="28"/>
      <c r="AMV119" s="28"/>
      <c r="AMW119" s="28"/>
      <c r="AMX119" s="28"/>
      <c r="AMY119" s="28"/>
      <c r="AMZ119" s="28"/>
      <c r="ANA119" s="28"/>
      <c r="ANB119" s="28"/>
      <c r="ANC119" s="28"/>
      <c r="AND119" s="28"/>
      <c r="ANE119" s="28"/>
      <c r="ANF119" s="28"/>
      <c r="ANG119" s="28"/>
      <c r="ANH119" s="28"/>
      <c r="ANI119" s="28"/>
      <c r="ANJ119" s="28"/>
      <c r="ANK119" s="28"/>
      <c r="ANL119" s="28"/>
      <c r="ANM119" s="28"/>
      <c r="ANN119" s="28"/>
      <c r="ANO119" s="28"/>
      <c r="ANP119" s="28"/>
      <c r="ANQ119" s="28"/>
      <c r="ANR119" s="28"/>
      <c r="ANS119" s="28"/>
      <c r="ANT119" s="28"/>
      <c r="ANU119" s="28"/>
      <c r="ANV119" s="28"/>
      <c r="ANW119" s="28"/>
      <c r="ANX119" s="28"/>
      <c r="ANY119" s="28"/>
      <c r="ANZ119" s="28"/>
      <c r="AOA119" s="28"/>
      <c r="AOB119" s="28"/>
      <c r="AOC119" s="28"/>
      <c r="AOD119" s="28"/>
      <c r="AOE119" s="28"/>
      <c r="AOF119" s="28"/>
      <c r="AOG119" s="28"/>
      <c r="AOH119" s="28"/>
      <c r="AOI119" s="28"/>
      <c r="AOJ119" s="28"/>
      <c r="AOK119" s="28"/>
      <c r="AOL119" s="28"/>
      <c r="AOM119" s="28"/>
      <c r="AON119" s="28"/>
      <c r="AOO119" s="28"/>
      <c r="AOP119" s="28"/>
      <c r="AOQ119" s="28"/>
      <c r="AOR119" s="28"/>
    </row>
    <row r="120" spans="1:1084" s="33" customFormat="1" ht="30" customHeight="1" x14ac:dyDescent="0.25">
      <c r="A120" s="40">
        <v>112</v>
      </c>
      <c r="B120" s="25" t="s">
        <v>161</v>
      </c>
      <c r="C120" s="40" t="s">
        <v>278</v>
      </c>
      <c r="D120" s="25" t="s">
        <v>379</v>
      </c>
      <c r="E120" s="25" t="s">
        <v>71</v>
      </c>
      <c r="F120" s="40" t="s">
        <v>261</v>
      </c>
      <c r="G120" s="62" t="s">
        <v>262</v>
      </c>
      <c r="H120" s="62" t="s">
        <v>262</v>
      </c>
      <c r="I120" s="42">
        <v>46000</v>
      </c>
      <c r="J120" s="45">
        <v>1289.46</v>
      </c>
      <c r="K120" s="42">
        <v>25</v>
      </c>
      <c r="L120" s="45">
        <f>I120*2.87%</f>
        <v>1320.2</v>
      </c>
      <c r="M120" s="42">
        <f>I120*7.1%</f>
        <v>3265.9999999999995</v>
      </c>
      <c r="N120" s="42">
        <f>I120*1.1%</f>
        <v>506.00000000000006</v>
      </c>
      <c r="O120" s="45">
        <f>I120*3.04%</f>
        <v>1398.4</v>
      </c>
      <c r="P120" s="42">
        <f>I120*7.09%</f>
        <v>3261.4</v>
      </c>
      <c r="Q120" s="42">
        <f>+L120+O120</f>
        <v>2718.6000000000004</v>
      </c>
      <c r="R120" s="42">
        <f>SUM(J120+K120+L120+O120)</f>
        <v>4033.06</v>
      </c>
      <c r="S120" s="42">
        <f>SUM(M120+N120+P120)</f>
        <v>7033.4</v>
      </c>
      <c r="T120" s="42">
        <f>I120-R120</f>
        <v>41966.94</v>
      </c>
      <c r="U120" s="46" t="s">
        <v>349</v>
      </c>
      <c r="V120" s="27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  <c r="QR120" s="28"/>
      <c r="QS120" s="28"/>
      <c r="QT120" s="28"/>
      <c r="QU120" s="28"/>
      <c r="QV120" s="28"/>
      <c r="QW120" s="28"/>
      <c r="QX120" s="28"/>
      <c r="QY120" s="28"/>
      <c r="QZ120" s="28"/>
      <c r="RA120" s="28"/>
      <c r="RB120" s="28"/>
      <c r="RC120" s="28"/>
      <c r="RD120" s="28"/>
      <c r="RE120" s="28"/>
      <c r="RF120" s="28"/>
      <c r="RG120" s="28"/>
      <c r="RH120" s="28"/>
      <c r="RI120" s="28"/>
      <c r="RJ120" s="28"/>
      <c r="RK120" s="28"/>
      <c r="RL120" s="28"/>
      <c r="RM120" s="28"/>
      <c r="RN120" s="28"/>
      <c r="RO120" s="28"/>
      <c r="RP120" s="28"/>
      <c r="RQ120" s="28"/>
      <c r="RR120" s="28"/>
      <c r="RS120" s="28"/>
      <c r="RT120" s="28"/>
      <c r="RU120" s="28"/>
      <c r="RV120" s="28"/>
      <c r="RW120" s="28"/>
      <c r="RX120" s="28"/>
      <c r="RY120" s="28"/>
      <c r="RZ120" s="28"/>
      <c r="SA120" s="28"/>
      <c r="SB120" s="28"/>
      <c r="SC120" s="28"/>
      <c r="SD120" s="28"/>
      <c r="SE120" s="28"/>
      <c r="SF120" s="28"/>
      <c r="SG120" s="28"/>
      <c r="SH120" s="28"/>
      <c r="SI120" s="28"/>
      <c r="SJ120" s="28"/>
      <c r="SK120" s="28"/>
      <c r="SL120" s="28"/>
      <c r="SM120" s="28"/>
      <c r="SN120" s="28"/>
      <c r="SO120" s="28"/>
      <c r="SP120" s="28"/>
      <c r="SQ120" s="28"/>
      <c r="SR120" s="28"/>
      <c r="SS120" s="28"/>
      <c r="ST120" s="28"/>
      <c r="SU120" s="28"/>
      <c r="SV120" s="28"/>
      <c r="SW120" s="28"/>
      <c r="SX120" s="28"/>
      <c r="SY120" s="28"/>
      <c r="SZ120" s="28"/>
      <c r="TA120" s="28"/>
      <c r="TB120" s="28"/>
      <c r="TC120" s="28"/>
      <c r="TD120" s="28"/>
      <c r="TE120" s="28"/>
      <c r="TF120" s="28"/>
      <c r="TG120" s="28"/>
      <c r="TH120" s="28"/>
      <c r="TI120" s="28"/>
      <c r="TJ120" s="28"/>
      <c r="TK120" s="28"/>
      <c r="TL120" s="28"/>
      <c r="TM120" s="28"/>
      <c r="TN120" s="28"/>
      <c r="TO120" s="28"/>
      <c r="TP120" s="28"/>
      <c r="TQ120" s="28"/>
      <c r="TR120" s="28"/>
      <c r="TS120" s="28"/>
      <c r="TT120" s="28"/>
      <c r="TU120" s="28"/>
      <c r="TV120" s="28"/>
      <c r="TW120" s="28"/>
      <c r="TX120" s="28"/>
      <c r="TY120" s="28"/>
      <c r="TZ120" s="28"/>
      <c r="UA120" s="28"/>
      <c r="UB120" s="28"/>
      <c r="UC120" s="28"/>
      <c r="UD120" s="28"/>
      <c r="UE120" s="28"/>
      <c r="UF120" s="28"/>
      <c r="UG120" s="28"/>
      <c r="UH120" s="28"/>
      <c r="UI120" s="28"/>
      <c r="UJ120" s="28"/>
      <c r="UK120" s="28"/>
      <c r="UL120" s="28"/>
      <c r="UM120" s="28"/>
      <c r="UN120" s="28"/>
      <c r="UO120" s="28"/>
      <c r="UP120" s="28"/>
      <c r="UQ120" s="28"/>
      <c r="UR120" s="28"/>
      <c r="US120" s="28"/>
      <c r="UT120" s="28"/>
      <c r="UU120" s="28"/>
      <c r="UV120" s="28"/>
      <c r="UW120" s="28"/>
      <c r="UX120" s="28"/>
      <c r="UY120" s="28"/>
      <c r="UZ120" s="28"/>
      <c r="VA120" s="28"/>
      <c r="VB120" s="28"/>
      <c r="VC120" s="28"/>
      <c r="VD120" s="28"/>
      <c r="VE120" s="28"/>
      <c r="VF120" s="28"/>
      <c r="VG120" s="28"/>
      <c r="VH120" s="28"/>
      <c r="VI120" s="28"/>
      <c r="VJ120" s="28"/>
      <c r="VK120" s="28"/>
      <c r="VL120" s="28"/>
      <c r="VM120" s="28"/>
      <c r="VN120" s="28"/>
      <c r="VO120" s="28"/>
      <c r="VP120" s="28"/>
      <c r="VQ120" s="28"/>
      <c r="VR120" s="28"/>
      <c r="VS120" s="28"/>
      <c r="VT120" s="28"/>
      <c r="VU120" s="28"/>
      <c r="VV120" s="28"/>
      <c r="VW120" s="28"/>
      <c r="VX120" s="28"/>
      <c r="VY120" s="28"/>
      <c r="VZ120" s="28"/>
      <c r="WA120" s="28"/>
      <c r="WB120" s="28"/>
      <c r="WC120" s="28"/>
      <c r="WD120" s="28"/>
      <c r="WE120" s="28"/>
      <c r="WF120" s="28"/>
      <c r="WG120" s="28"/>
      <c r="WH120" s="28"/>
      <c r="WI120" s="28"/>
      <c r="WJ120" s="28"/>
      <c r="WK120" s="28"/>
      <c r="WL120" s="28"/>
      <c r="WM120" s="28"/>
      <c r="WN120" s="28"/>
      <c r="WO120" s="28"/>
      <c r="WP120" s="28"/>
      <c r="WQ120" s="28"/>
      <c r="WR120" s="28"/>
      <c r="WS120" s="28"/>
      <c r="WT120" s="28"/>
      <c r="WU120" s="28"/>
      <c r="WV120" s="28"/>
      <c r="WW120" s="28"/>
      <c r="WX120" s="28"/>
      <c r="WY120" s="28"/>
      <c r="WZ120" s="28"/>
      <c r="XA120" s="28"/>
      <c r="XB120" s="28"/>
      <c r="XC120" s="28"/>
      <c r="XD120" s="28"/>
      <c r="XE120" s="28"/>
      <c r="XF120" s="28"/>
      <c r="XG120" s="28"/>
      <c r="XH120" s="28"/>
      <c r="XI120" s="28"/>
      <c r="XJ120" s="28"/>
      <c r="XK120" s="28"/>
      <c r="XL120" s="28"/>
      <c r="XM120" s="28"/>
      <c r="XN120" s="28"/>
      <c r="XO120" s="28"/>
      <c r="XP120" s="28"/>
      <c r="XQ120" s="28"/>
      <c r="XR120" s="28"/>
      <c r="XS120" s="28"/>
      <c r="XT120" s="28"/>
      <c r="XU120" s="28"/>
      <c r="XV120" s="28"/>
      <c r="XW120" s="28"/>
      <c r="XX120" s="28"/>
      <c r="XY120" s="28"/>
      <c r="XZ120" s="28"/>
      <c r="YA120" s="28"/>
      <c r="YB120" s="28"/>
      <c r="YC120" s="28"/>
      <c r="YD120" s="28"/>
      <c r="YE120" s="28"/>
      <c r="YF120" s="28"/>
      <c r="YG120" s="28"/>
      <c r="YH120" s="28"/>
      <c r="YI120" s="28"/>
      <c r="YJ120" s="28"/>
      <c r="YK120" s="28"/>
      <c r="YL120" s="28"/>
      <c r="YM120" s="28"/>
      <c r="YN120" s="28"/>
      <c r="YO120" s="28"/>
      <c r="YP120" s="28"/>
      <c r="YQ120" s="28"/>
      <c r="YR120" s="28"/>
      <c r="YS120" s="28"/>
      <c r="YT120" s="28"/>
      <c r="YU120" s="28"/>
      <c r="YV120" s="28"/>
      <c r="YW120" s="28"/>
      <c r="YX120" s="28"/>
      <c r="YY120" s="28"/>
      <c r="YZ120" s="28"/>
      <c r="ZA120" s="28"/>
      <c r="ZB120" s="28"/>
      <c r="ZC120" s="28"/>
      <c r="ZD120" s="28"/>
      <c r="ZE120" s="28"/>
      <c r="ZF120" s="28"/>
      <c r="ZG120" s="28"/>
      <c r="ZH120" s="28"/>
      <c r="ZI120" s="28"/>
      <c r="ZJ120" s="28"/>
      <c r="ZK120" s="28"/>
      <c r="ZL120" s="28"/>
      <c r="ZM120" s="28"/>
      <c r="ZN120" s="28"/>
      <c r="ZO120" s="28"/>
      <c r="ZP120" s="28"/>
      <c r="ZQ120" s="28"/>
      <c r="ZR120" s="28"/>
      <c r="ZS120" s="28"/>
      <c r="ZT120" s="28"/>
      <c r="ZU120" s="28"/>
      <c r="ZV120" s="28"/>
      <c r="ZW120" s="28"/>
      <c r="ZX120" s="28"/>
      <c r="ZY120" s="28"/>
      <c r="ZZ120" s="28"/>
      <c r="AAA120" s="28"/>
      <c r="AAB120" s="28"/>
      <c r="AAC120" s="28"/>
      <c r="AAD120" s="28"/>
      <c r="AAE120" s="28"/>
      <c r="AAF120" s="28"/>
      <c r="AAG120" s="28"/>
      <c r="AAH120" s="28"/>
      <c r="AAI120" s="28"/>
      <c r="AAJ120" s="28"/>
      <c r="AAK120" s="28"/>
      <c r="AAL120" s="28"/>
      <c r="AAM120" s="28"/>
      <c r="AAN120" s="28"/>
      <c r="AAO120" s="28"/>
      <c r="AAP120" s="28"/>
      <c r="AAQ120" s="28"/>
      <c r="AAR120" s="28"/>
      <c r="AAS120" s="28"/>
      <c r="AAT120" s="28"/>
      <c r="AAU120" s="28"/>
      <c r="AAV120" s="28"/>
      <c r="AAW120" s="28"/>
      <c r="AAX120" s="28"/>
      <c r="AAY120" s="28"/>
      <c r="AAZ120" s="28"/>
      <c r="ABA120" s="28"/>
      <c r="ABB120" s="28"/>
      <c r="ABC120" s="28"/>
      <c r="ABD120" s="28"/>
      <c r="ABE120" s="28"/>
      <c r="ABF120" s="28"/>
      <c r="ABG120" s="28"/>
      <c r="ABH120" s="28"/>
      <c r="ABI120" s="28"/>
      <c r="ABJ120" s="28"/>
      <c r="ABK120" s="28"/>
      <c r="ABL120" s="28"/>
      <c r="ABM120" s="28"/>
      <c r="ABN120" s="28"/>
      <c r="ABO120" s="28"/>
      <c r="ABP120" s="28"/>
      <c r="ABQ120" s="28"/>
      <c r="ABR120" s="28"/>
      <c r="ABS120" s="28"/>
      <c r="ABT120" s="28"/>
      <c r="ABU120" s="28"/>
      <c r="ABV120" s="28"/>
      <c r="ABW120" s="28"/>
      <c r="ABX120" s="28"/>
      <c r="ABY120" s="28"/>
      <c r="ABZ120" s="28"/>
      <c r="ACA120" s="28"/>
      <c r="ACB120" s="28"/>
      <c r="ACC120" s="28"/>
      <c r="ACD120" s="28"/>
      <c r="ACE120" s="28"/>
      <c r="ACF120" s="28"/>
      <c r="ACG120" s="28"/>
      <c r="ACH120" s="28"/>
      <c r="ACI120" s="28"/>
      <c r="ACJ120" s="28"/>
      <c r="ACK120" s="28"/>
      <c r="ACL120" s="28"/>
      <c r="ACM120" s="28"/>
      <c r="ACN120" s="28"/>
      <c r="ACO120" s="28"/>
      <c r="ACP120" s="28"/>
      <c r="ACQ120" s="28"/>
      <c r="ACR120" s="28"/>
      <c r="ACS120" s="28"/>
      <c r="ACT120" s="28"/>
      <c r="ACU120" s="28"/>
      <c r="ACV120" s="28"/>
      <c r="ACW120" s="28"/>
      <c r="ACX120" s="28"/>
      <c r="ACY120" s="28"/>
      <c r="ACZ120" s="28"/>
      <c r="ADA120" s="28"/>
      <c r="ADB120" s="28"/>
      <c r="ADC120" s="28"/>
      <c r="ADD120" s="28"/>
      <c r="ADE120" s="28"/>
      <c r="ADF120" s="28"/>
      <c r="ADG120" s="28"/>
      <c r="ADH120" s="28"/>
      <c r="ADI120" s="28"/>
      <c r="ADJ120" s="28"/>
      <c r="ADK120" s="28"/>
      <c r="ADL120" s="28"/>
      <c r="ADM120" s="28"/>
      <c r="ADN120" s="28"/>
      <c r="ADO120" s="28"/>
      <c r="ADP120" s="28"/>
      <c r="ADQ120" s="28"/>
      <c r="ADR120" s="28"/>
      <c r="ADS120" s="28"/>
      <c r="ADT120" s="28"/>
      <c r="ADU120" s="28"/>
      <c r="ADV120" s="28"/>
      <c r="ADW120" s="28"/>
      <c r="ADX120" s="28"/>
      <c r="ADY120" s="28"/>
      <c r="ADZ120" s="28"/>
      <c r="AEA120" s="28"/>
      <c r="AEB120" s="28"/>
      <c r="AEC120" s="28"/>
      <c r="AED120" s="28"/>
      <c r="AEE120" s="28"/>
      <c r="AEF120" s="28"/>
      <c r="AEG120" s="28"/>
      <c r="AEH120" s="28"/>
      <c r="AEI120" s="28"/>
      <c r="AEJ120" s="28"/>
      <c r="AEK120" s="28"/>
      <c r="AEL120" s="28"/>
      <c r="AEM120" s="28"/>
      <c r="AEN120" s="28"/>
      <c r="AEO120" s="28"/>
      <c r="AEP120" s="28"/>
      <c r="AEQ120" s="28"/>
      <c r="AER120" s="28"/>
      <c r="AES120" s="28"/>
      <c r="AET120" s="28"/>
      <c r="AEU120" s="28"/>
      <c r="AEV120" s="28"/>
      <c r="AEW120" s="28"/>
      <c r="AEX120" s="28"/>
      <c r="AEY120" s="28"/>
      <c r="AEZ120" s="28"/>
      <c r="AFA120" s="28"/>
      <c r="AFB120" s="28"/>
      <c r="AFC120" s="28"/>
      <c r="AFD120" s="28"/>
      <c r="AFE120" s="28"/>
      <c r="AFF120" s="28"/>
      <c r="AFG120" s="28"/>
      <c r="AFH120" s="28"/>
      <c r="AFI120" s="28"/>
      <c r="AFJ120" s="28"/>
      <c r="AFK120" s="28"/>
      <c r="AFL120" s="28"/>
      <c r="AFM120" s="28"/>
      <c r="AFN120" s="28"/>
      <c r="AFO120" s="28"/>
      <c r="AFP120" s="28"/>
      <c r="AFQ120" s="28"/>
      <c r="AFR120" s="28"/>
      <c r="AFS120" s="28"/>
      <c r="AFT120" s="28"/>
      <c r="AFU120" s="28"/>
      <c r="AFV120" s="28"/>
      <c r="AFW120" s="28"/>
      <c r="AFX120" s="28"/>
      <c r="AFY120" s="28"/>
      <c r="AFZ120" s="28"/>
      <c r="AGA120" s="28"/>
      <c r="AGB120" s="28"/>
      <c r="AGC120" s="28"/>
      <c r="AGD120" s="28"/>
      <c r="AGE120" s="28"/>
      <c r="AGF120" s="28"/>
      <c r="AGG120" s="28"/>
      <c r="AGH120" s="28"/>
      <c r="AGI120" s="28"/>
      <c r="AGJ120" s="28"/>
      <c r="AGK120" s="28"/>
      <c r="AGL120" s="28"/>
      <c r="AGM120" s="28"/>
      <c r="AGN120" s="28"/>
      <c r="AGO120" s="28"/>
      <c r="AGP120" s="28"/>
      <c r="AGQ120" s="28"/>
      <c r="AGR120" s="28"/>
      <c r="AGS120" s="28"/>
      <c r="AGT120" s="28"/>
      <c r="AGU120" s="28"/>
      <c r="AGV120" s="28"/>
      <c r="AGW120" s="28"/>
      <c r="AGX120" s="28"/>
      <c r="AGY120" s="28"/>
      <c r="AGZ120" s="28"/>
      <c r="AHA120" s="28"/>
      <c r="AHB120" s="28"/>
      <c r="AHC120" s="28"/>
      <c r="AHD120" s="28"/>
      <c r="AHE120" s="28"/>
      <c r="AHF120" s="28"/>
      <c r="AHG120" s="28"/>
      <c r="AHH120" s="28"/>
      <c r="AHI120" s="28"/>
      <c r="AHJ120" s="28"/>
      <c r="AHK120" s="28"/>
      <c r="AHL120" s="28"/>
      <c r="AHM120" s="28"/>
      <c r="AHN120" s="28"/>
      <c r="AHO120" s="28"/>
      <c r="AHP120" s="28"/>
      <c r="AHQ120" s="28"/>
      <c r="AHR120" s="28"/>
      <c r="AHS120" s="28"/>
      <c r="AHT120" s="28"/>
      <c r="AHU120" s="28"/>
      <c r="AHV120" s="28"/>
      <c r="AHW120" s="28"/>
      <c r="AHX120" s="28"/>
      <c r="AHY120" s="28"/>
      <c r="AHZ120" s="28"/>
      <c r="AIA120" s="28"/>
      <c r="AIB120" s="28"/>
      <c r="AIC120" s="28"/>
      <c r="AID120" s="28"/>
      <c r="AIE120" s="28"/>
      <c r="AIF120" s="28"/>
      <c r="AIG120" s="28"/>
      <c r="AIH120" s="28"/>
      <c r="AII120" s="28"/>
      <c r="AIJ120" s="28"/>
      <c r="AIK120" s="28"/>
      <c r="AIL120" s="28"/>
      <c r="AIM120" s="28"/>
      <c r="AIN120" s="28"/>
      <c r="AIO120" s="28"/>
      <c r="AIP120" s="28"/>
      <c r="AIQ120" s="28"/>
      <c r="AIR120" s="28"/>
      <c r="AIS120" s="28"/>
      <c r="AIT120" s="28"/>
      <c r="AIU120" s="28"/>
      <c r="AIV120" s="28"/>
      <c r="AIW120" s="28"/>
      <c r="AIX120" s="28"/>
      <c r="AIY120" s="28"/>
      <c r="AIZ120" s="28"/>
      <c r="AJA120" s="28"/>
      <c r="AJB120" s="28"/>
      <c r="AJC120" s="28"/>
      <c r="AJD120" s="28"/>
      <c r="AJE120" s="28"/>
      <c r="AJF120" s="28"/>
      <c r="AJG120" s="28"/>
      <c r="AJH120" s="28"/>
      <c r="AJI120" s="28"/>
      <c r="AJJ120" s="28"/>
      <c r="AJK120" s="28"/>
      <c r="AJL120" s="28"/>
      <c r="AJM120" s="28"/>
      <c r="AJN120" s="28"/>
      <c r="AJO120" s="28"/>
      <c r="AJP120" s="28"/>
      <c r="AJQ120" s="28"/>
      <c r="AJR120" s="28"/>
      <c r="AJS120" s="28"/>
      <c r="AJT120" s="28"/>
      <c r="AJU120" s="28"/>
      <c r="AJV120" s="28"/>
      <c r="AJW120" s="28"/>
      <c r="AJX120" s="28"/>
      <c r="AJY120" s="28"/>
      <c r="AJZ120" s="28"/>
      <c r="AKA120" s="28"/>
      <c r="AKB120" s="28"/>
      <c r="AKC120" s="28"/>
      <c r="AKD120" s="28"/>
      <c r="AKE120" s="28"/>
      <c r="AKF120" s="28"/>
      <c r="AKG120" s="28"/>
      <c r="AKH120" s="28"/>
      <c r="AKI120" s="28"/>
      <c r="AKJ120" s="28"/>
      <c r="AKK120" s="28"/>
      <c r="AKL120" s="28"/>
      <c r="AKM120" s="28"/>
      <c r="AKN120" s="28"/>
      <c r="AKO120" s="28"/>
      <c r="AKP120" s="28"/>
      <c r="AKQ120" s="28"/>
      <c r="AKR120" s="28"/>
      <c r="AKS120" s="28"/>
      <c r="AKT120" s="28"/>
      <c r="AKU120" s="28"/>
      <c r="AKV120" s="28"/>
      <c r="AKW120" s="28"/>
      <c r="AKX120" s="28"/>
      <c r="AKY120" s="28"/>
      <c r="AKZ120" s="28"/>
      <c r="ALA120" s="28"/>
      <c r="ALB120" s="28"/>
      <c r="ALC120" s="28"/>
      <c r="ALD120" s="28"/>
      <c r="ALE120" s="28"/>
      <c r="ALF120" s="28"/>
      <c r="ALG120" s="28"/>
      <c r="ALH120" s="28"/>
      <c r="ALI120" s="28"/>
      <c r="ALJ120" s="28"/>
      <c r="ALK120" s="28"/>
      <c r="ALL120" s="28"/>
      <c r="ALM120" s="28"/>
      <c r="ALN120" s="28"/>
      <c r="ALO120" s="28"/>
      <c r="ALP120" s="28"/>
      <c r="ALQ120" s="28"/>
      <c r="ALR120" s="28"/>
      <c r="ALS120" s="28"/>
      <c r="ALT120" s="28"/>
      <c r="ALU120" s="28"/>
      <c r="ALV120" s="28"/>
      <c r="ALW120" s="28"/>
      <c r="ALX120" s="28"/>
      <c r="ALY120" s="28"/>
      <c r="ALZ120" s="28"/>
      <c r="AMA120" s="28"/>
      <c r="AMB120" s="28"/>
      <c r="AMC120" s="28"/>
      <c r="AMD120" s="28"/>
      <c r="AME120" s="28"/>
      <c r="AMF120" s="28"/>
      <c r="AMG120" s="28"/>
      <c r="AMH120" s="28"/>
      <c r="AMI120" s="28"/>
      <c r="AMJ120" s="28"/>
      <c r="AMK120" s="28"/>
      <c r="AML120" s="28"/>
      <c r="AMM120" s="28"/>
      <c r="AMN120" s="28"/>
      <c r="AMO120" s="28"/>
      <c r="AMP120" s="28"/>
      <c r="AMQ120" s="28"/>
      <c r="AMR120" s="28"/>
      <c r="AMS120" s="28"/>
      <c r="AMT120" s="28"/>
      <c r="AMU120" s="28"/>
      <c r="AMV120" s="28"/>
      <c r="AMW120" s="28"/>
      <c r="AMX120" s="28"/>
      <c r="AMY120" s="28"/>
      <c r="AMZ120" s="28"/>
      <c r="ANA120" s="28"/>
      <c r="ANB120" s="28"/>
      <c r="ANC120" s="28"/>
      <c r="AND120" s="28"/>
      <c r="ANE120" s="28"/>
      <c r="ANF120" s="28"/>
      <c r="ANG120" s="28"/>
      <c r="ANH120" s="28"/>
      <c r="ANI120" s="28"/>
      <c r="ANJ120" s="28"/>
      <c r="ANK120" s="28"/>
      <c r="ANL120" s="28"/>
      <c r="ANM120" s="28"/>
      <c r="ANN120" s="28"/>
      <c r="ANO120" s="28"/>
      <c r="ANP120" s="28"/>
      <c r="ANQ120" s="28"/>
      <c r="ANR120" s="28"/>
      <c r="ANS120" s="28"/>
      <c r="ANT120" s="28"/>
      <c r="ANU120" s="28"/>
      <c r="ANV120" s="28"/>
      <c r="ANW120" s="28"/>
      <c r="ANX120" s="28"/>
      <c r="ANY120" s="28"/>
      <c r="ANZ120" s="28"/>
      <c r="AOA120" s="28"/>
      <c r="AOB120" s="28"/>
      <c r="AOC120" s="28"/>
      <c r="AOD120" s="28"/>
      <c r="AOE120" s="28"/>
      <c r="AOF120" s="28"/>
      <c r="AOG120" s="28"/>
      <c r="AOH120" s="28"/>
      <c r="AOI120" s="28"/>
      <c r="AOJ120" s="28"/>
      <c r="AOK120" s="28"/>
      <c r="AOL120" s="28"/>
      <c r="AOM120" s="28"/>
      <c r="AON120" s="28"/>
      <c r="AOO120" s="28"/>
      <c r="AOP120" s="28"/>
      <c r="AOQ120" s="28"/>
      <c r="AOR120" s="28"/>
    </row>
    <row r="121" spans="1:1084" s="33" customFormat="1" ht="30" customHeight="1" x14ac:dyDescent="0.25">
      <c r="A121" s="40">
        <v>113</v>
      </c>
      <c r="B121" s="25" t="s">
        <v>405</v>
      </c>
      <c r="C121" s="40" t="s">
        <v>278</v>
      </c>
      <c r="D121" s="25" t="s">
        <v>379</v>
      </c>
      <c r="E121" s="25" t="s">
        <v>71</v>
      </c>
      <c r="F121" s="40" t="s">
        <v>261</v>
      </c>
      <c r="G121" s="62" t="s">
        <v>262</v>
      </c>
      <c r="H121" s="62" t="s">
        <v>262</v>
      </c>
      <c r="I121" s="42">
        <v>45000</v>
      </c>
      <c r="J121" s="45">
        <v>1148.33</v>
      </c>
      <c r="K121" s="42">
        <v>25</v>
      </c>
      <c r="L121" s="45">
        <f>I121*2.87%</f>
        <v>1291.5</v>
      </c>
      <c r="M121" s="42">
        <f>I121*7.1%</f>
        <v>3194.9999999999995</v>
      </c>
      <c r="N121" s="42">
        <f>I121*1.1%</f>
        <v>495.00000000000006</v>
      </c>
      <c r="O121" s="45">
        <f>I121*3.04%</f>
        <v>1368</v>
      </c>
      <c r="P121" s="42">
        <f>I121*7.09%</f>
        <v>3190.5</v>
      </c>
      <c r="Q121" s="42">
        <f>+L121+O121</f>
        <v>2659.5</v>
      </c>
      <c r="R121" s="42">
        <f>SUM(J121+K121+L121+O121)</f>
        <v>3832.83</v>
      </c>
      <c r="S121" s="42">
        <f>SUM(M121+N121+P121)</f>
        <v>6880.5</v>
      </c>
      <c r="T121" s="42">
        <f>I121-R121</f>
        <v>41167.17</v>
      </c>
      <c r="U121" s="46" t="s">
        <v>349</v>
      </c>
      <c r="V121" s="27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  <c r="QR121" s="28"/>
      <c r="QS121" s="28"/>
      <c r="QT121" s="28"/>
      <c r="QU121" s="28"/>
      <c r="QV121" s="28"/>
      <c r="QW121" s="28"/>
      <c r="QX121" s="28"/>
      <c r="QY121" s="28"/>
      <c r="QZ121" s="28"/>
      <c r="RA121" s="28"/>
      <c r="RB121" s="28"/>
      <c r="RC121" s="28"/>
      <c r="RD121" s="28"/>
      <c r="RE121" s="28"/>
      <c r="RF121" s="28"/>
      <c r="RG121" s="28"/>
      <c r="RH121" s="28"/>
      <c r="RI121" s="28"/>
      <c r="RJ121" s="28"/>
      <c r="RK121" s="28"/>
      <c r="RL121" s="28"/>
      <c r="RM121" s="28"/>
      <c r="RN121" s="28"/>
      <c r="RO121" s="28"/>
      <c r="RP121" s="28"/>
      <c r="RQ121" s="28"/>
      <c r="RR121" s="28"/>
      <c r="RS121" s="28"/>
      <c r="RT121" s="28"/>
      <c r="RU121" s="28"/>
      <c r="RV121" s="28"/>
      <c r="RW121" s="28"/>
      <c r="RX121" s="28"/>
      <c r="RY121" s="28"/>
      <c r="RZ121" s="28"/>
      <c r="SA121" s="28"/>
      <c r="SB121" s="28"/>
      <c r="SC121" s="28"/>
      <c r="SD121" s="28"/>
      <c r="SE121" s="28"/>
      <c r="SF121" s="28"/>
      <c r="SG121" s="28"/>
      <c r="SH121" s="28"/>
      <c r="SI121" s="28"/>
      <c r="SJ121" s="28"/>
      <c r="SK121" s="28"/>
      <c r="SL121" s="28"/>
      <c r="SM121" s="28"/>
      <c r="SN121" s="28"/>
      <c r="SO121" s="28"/>
      <c r="SP121" s="28"/>
      <c r="SQ121" s="28"/>
      <c r="SR121" s="28"/>
      <c r="SS121" s="28"/>
      <c r="ST121" s="28"/>
      <c r="SU121" s="28"/>
      <c r="SV121" s="28"/>
      <c r="SW121" s="28"/>
      <c r="SX121" s="28"/>
      <c r="SY121" s="28"/>
      <c r="SZ121" s="28"/>
      <c r="TA121" s="28"/>
      <c r="TB121" s="28"/>
      <c r="TC121" s="28"/>
      <c r="TD121" s="28"/>
      <c r="TE121" s="28"/>
      <c r="TF121" s="28"/>
      <c r="TG121" s="28"/>
      <c r="TH121" s="28"/>
      <c r="TI121" s="28"/>
      <c r="TJ121" s="28"/>
      <c r="TK121" s="28"/>
      <c r="TL121" s="28"/>
      <c r="TM121" s="28"/>
      <c r="TN121" s="28"/>
      <c r="TO121" s="28"/>
      <c r="TP121" s="28"/>
      <c r="TQ121" s="28"/>
      <c r="TR121" s="28"/>
      <c r="TS121" s="28"/>
      <c r="TT121" s="28"/>
      <c r="TU121" s="28"/>
      <c r="TV121" s="28"/>
      <c r="TW121" s="28"/>
      <c r="TX121" s="28"/>
      <c r="TY121" s="28"/>
      <c r="TZ121" s="28"/>
      <c r="UA121" s="28"/>
      <c r="UB121" s="28"/>
      <c r="UC121" s="28"/>
      <c r="UD121" s="28"/>
      <c r="UE121" s="28"/>
      <c r="UF121" s="28"/>
      <c r="UG121" s="28"/>
      <c r="UH121" s="28"/>
      <c r="UI121" s="28"/>
      <c r="UJ121" s="28"/>
      <c r="UK121" s="28"/>
      <c r="UL121" s="28"/>
      <c r="UM121" s="28"/>
      <c r="UN121" s="28"/>
      <c r="UO121" s="28"/>
      <c r="UP121" s="28"/>
      <c r="UQ121" s="28"/>
      <c r="UR121" s="28"/>
      <c r="US121" s="28"/>
      <c r="UT121" s="28"/>
      <c r="UU121" s="28"/>
      <c r="UV121" s="28"/>
      <c r="UW121" s="28"/>
      <c r="UX121" s="28"/>
      <c r="UY121" s="28"/>
      <c r="UZ121" s="28"/>
      <c r="VA121" s="28"/>
      <c r="VB121" s="28"/>
      <c r="VC121" s="28"/>
      <c r="VD121" s="28"/>
      <c r="VE121" s="28"/>
      <c r="VF121" s="28"/>
      <c r="VG121" s="28"/>
      <c r="VH121" s="28"/>
      <c r="VI121" s="28"/>
      <c r="VJ121" s="28"/>
      <c r="VK121" s="28"/>
      <c r="VL121" s="28"/>
      <c r="VM121" s="28"/>
      <c r="VN121" s="28"/>
      <c r="VO121" s="28"/>
      <c r="VP121" s="28"/>
      <c r="VQ121" s="28"/>
      <c r="VR121" s="28"/>
      <c r="VS121" s="28"/>
      <c r="VT121" s="28"/>
      <c r="VU121" s="28"/>
      <c r="VV121" s="28"/>
      <c r="VW121" s="28"/>
      <c r="VX121" s="28"/>
      <c r="VY121" s="28"/>
      <c r="VZ121" s="28"/>
      <c r="WA121" s="28"/>
      <c r="WB121" s="28"/>
      <c r="WC121" s="28"/>
      <c r="WD121" s="28"/>
      <c r="WE121" s="28"/>
      <c r="WF121" s="28"/>
      <c r="WG121" s="28"/>
      <c r="WH121" s="28"/>
      <c r="WI121" s="28"/>
      <c r="WJ121" s="28"/>
      <c r="WK121" s="28"/>
      <c r="WL121" s="28"/>
      <c r="WM121" s="28"/>
      <c r="WN121" s="28"/>
      <c r="WO121" s="28"/>
      <c r="WP121" s="28"/>
      <c r="WQ121" s="28"/>
      <c r="WR121" s="28"/>
      <c r="WS121" s="28"/>
      <c r="WT121" s="28"/>
      <c r="WU121" s="28"/>
      <c r="WV121" s="28"/>
      <c r="WW121" s="28"/>
      <c r="WX121" s="28"/>
      <c r="WY121" s="28"/>
      <c r="WZ121" s="28"/>
      <c r="XA121" s="28"/>
      <c r="XB121" s="28"/>
      <c r="XC121" s="28"/>
      <c r="XD121" s="28"/>
      <c r="XE121" s="28"/>
      <c r="XF121" s="28"/>
      <c r="XG121" s="28"/>
      <c r="XH121" s="28"/>
      <c r="XI121" s="28"/>
      <c r="XJ121" s="28"/>
      <c r="XK121" s="28"/>
      <c r="XL121" s="28"/>
      <c r="XM121" s="28"/>
      <c r="XN121" s="28"/>
      <c r="XO121" s="28"/>
      <c r="XP121" s="28"/>
      <c r="XQ121" s="28"/>
      <c r="XR121" s="28"/>
      <c r="XS121" s="28"/>
      <c r="XT121" s="28"/>
      <c r="XU121" s="28"/>
      <c r="XV121" s="28"/>
      <c r="XW121" s="28"/>
      <c r="XX121" s="28"/>
      <c r="XY121" s="28"/>
      <c r="XZ121" s="28"/>
      <c r="YA121" s="28"/>
      <c r="YB121" s="28"/>
      <c r="YC121" s="28"/>
      <c r="YD121" s="28"/>
      <c r="YE121" s="28"/>
      <c r="YF121" s="28"/>
      <c r="YG121" s="28"/>
      <c r="YH121" s="28"/>
      <c r="YI121" s="28"/>
      <c r="YJ121" s="28"/>
      <c r="YK121" s="28"/>
      <c r="YL121" s="28"/>
      <c r="YM121" s="28"/>
      <c r="YN121" s="28"/>
      <c r="YO121" s="28"/>
      <c r="YP121" s="28"/>
      <c r="YQ121" s="28"/>
      <c r="YR121" s="28"/>
      <c r="YS121" s="28"/>
      <c r="YT121" s="28"/>
      <c r="YU121" s="28"/>
      <c r="YV121" s="28"/>
      <c r="YW121" s="28"/>
      <c r="YX121" s="28"/>
      <c r="YY121" s="28"/>
      <c r="YZ121" s="28"/>
      <c r="ZA121" s="28"/>
      <c r="ZB121" s="28"/>
      <c r="ZC121" s="28"/>
      <c r="ZD121" s="28"/>
      <c r="ZE121" s="28"/>
      <c r="ZF121" s="28"/>
      <c r="ZG121" s="28"/>
      <c r="ZH121" s="28"/>
      <c r="ZI121" s="28"/>
      <c r="ZJ121" s="28"/>
      <c r="ZK121" s="28"/>
      <c r="ZL121" s="28"/>
      <c r="ZM121" s="28"/>
      <c r="ZN121" s="28"/>
      <c r="ZO121" s="28"/>
      <c r="ZP121" s="28"/>
      <c r="ZQ121" s="28"/>
      <c r="ZR121" s="28"/>
      <c r="ZS121" s="28"/>
      <c r="ZT121" s="28"/>
      <c r="ZU121" s="28"/>
      <c r="ZV121" s="28"/>
      <c r="ZW121" s="28"/>
      <c r="ZX121" s="28"/>
      <c r="ZY121" s="28"/>
      <c r="ZZ121" s="28"/>
      <c r="AAA121" s="28"/>
      <c r="AAB121" s="28"/>
      <c r="AAC121" s="28"/>
      <c r="AAD121" s="28"/>
      <c r="AAE121" s="28"/>
      <c r="AAF121" s="28"/>
      <c r="AAG121" s="28"/>
      <c r="AAH121" s="28"/>
      <c r="AAI121" s="28"/>
      <c r="AAJ121" s="28"/>
      <c r="AAK121" s="28"/>
      <c r="AAL121" s="28"/>
      <c r="AAM121" s="28"/>
      <c r="AAN121" s="28"/>
      <c r="AAO121" s="28"/>
      <c r="AAP121" s="28"/>
      <c r="AAQ121" s="28"/>
      <c r="AAR121" s="28"/>
      <c r="AAS121" s="28"/>
      <c r="AAT121" s="28"/>
      <c r="AAU121" s="28"/>
      <c r="AAV121" s="28"/>
      <c r="AAW121" s="28"/>
      <c r="AAX121" s="28"/>
      <c r="AAY121" s="28"/>
      <c r="AAZ121" s="28"/>
      <c r="ABA121" s="28"/>
      <c r="ABB121" s="28"/>
      <c r="ABC121" s="28"/>
      <c r="ABD121" s="28"/>
      <c r="ABE121" s="28"/>
      <c r="ABF121" s="28"/>
      <c r="ABG121" s="28"/>
      <c r="ABH121" s="28"/>
      <c r="ABI121" s="28"/>
      <c r="ABJ121" s="28"/>
      <c r="ABK121" s="28"/>
      <c r="ABL121" s="28"/>
      <c r="ABM121" s="28"/>
      <c r="ABN121" s="28"/>
      <c r="ABO121" s="28"/>
      <c r="ABP121" s="28"/>
      <c r="ABQ121" s="28"/>
      <c r="ABR121" s="28"/>
      <c r="ABS121" s="28"/>
      <c r="ABT121" s="28"/>
      <c r="ABU121" s="28"/>
      <c r="ABV121" s="28"/>
      <c r="ABW121" s="28"/>
      <c r="ABX121" s="28"/>
      <c r="ABY121" s="28"/>
      <c r="ABZ121" s="28"/>
      <c r="ACA121" s="28"/>
      <c r="ACB121" s="28"/>
      <c r="ACC121" s="28"/>
      <c r="ACD121" s="28"/>
      <c r="ACE121" s="28"/>
      <c r="ACF121" s="28"/>
      <c r="ACG121" s="28"/>
      <c r="ACH121" s="28"/>
      <c r="ACI121" s="28"/>
      <c r="ACJ121" s="28"/>
      <c r="ACK121" s="28"/>
      <c r="ACL121" s="28"/>
      <c r="ACM121" s="28"/>
      <c r="ACN121" s="28"/>
      <c r="ACO121" s="28"/>
      <c r="ACP121" s="28"/>
      <c r="ACQ121" s="28"/>
      <c r="ACR121" s="28"/>
      <c r="ACS121" s="28"/>
      <c r="ACT121" s="28"/>
      <c r="ACU121" s="28"/>
      <c r="ACV121" s="28"/>
      <c r="ACW121" s="28"/>
      <c r="ACX121" s="28"/>
      <c r="ACY121" s="28"/>
      <c r="ACZ121" s="28"/>
      <c r="ADA121" s="28"/>
      <c r="ADB121" s="28"/>
      <c r="ADC121" s="28"/>
      <c r="ADD121" s="28"/>
      <c r="ADE121" s="28"/>
      <c r="ADF121" s="28"/>
      <c r="ADG121" s="28"/>
      <c r="ADH121" s="28"/>
      <c r="ADI121" s="28"/>
      <c r="ADJ121" s="28"/>
      <c r="ADK121" s="28"/>
      <c r="ADL121" s="28"/>
      <c r="ADM121" s="28"/>
      <c r="ADN121" s="28"/>
      <c r="ADO121" s="28"/>
      <c r="ADP121" s="28"/>
      <c r="ADQ121" s="28"/>
      <c r="ADR121" s="28"/>
      <c r="ADS121" s="28"/>
      <c r="ADT121" s="28"/>
      <c r="ADU121" s="28"/>
      <c r="ADV121" s="28"/>
      <c r="ADW121" s="28"/>
      <c r="ADX121" s="28"/>
      <c r="ADY121" s="28"/>
      <c r="ADZ121" s="28"/>
      <c r="AEA121" s="28"/>
      <c r="AEB121" s="28"/>
      <c r="AEC121" s="28"/>
      <c r="AED121" s="28"/>
      <c r="AEE121" s="28"/>
      <c r="AEF121" s="28"/>
      <c r="AEG121" s="28"/>
      <c r="AEH121" s="28"/>
      <c r="AEI121" s="28"/>
      <c r="AEJ121" s="28"/>
      <c r="AEK121" s="28"/>
      <c r="AEL121" s="28"/>
      <c r="AEM121" s="28"/>
      <c r="AEN121" s="28"/>
      <c r="AEO121" s="28"/>
      <c r="AEP121" s="28"/>
      <c r="AEQ121" s="28"/>
      <c r="AER121" s="28"/>
      <c r="AES121" s="28"/>
      <c r="AET121" s="28"/>
      <c r="AEU121" s="28"/>
      <c r="AEV121" s="28"/>
      <c r="AEW121" s="28"/>
      <c r="AEX121" s="28"/>
      <c r="AEY121" s="28"/>
      <c r="AEZ121" s="28"/>
      <c r="AFA121" s="28"/>
      <c r="AFB121" s="28"/>
      <c r="AFC121" s="28"/>
      <c r="AFD121" s="28"/>
      <c r="AFE121" s="28"/>
      <c r="AFF121" s="28"/>
      <c r="AFG121" s="28"/>
      <c r="AFH121" s="28"/>
      <c r="AFI121" s="28"/>
      <c r="AFJ121" s="28"/>
      <c r="AFK121" s="28"/>
      <c r="AFL121" s="28"/>
      <c r="AFM121" s="28"/>
      <c r="AFN121" s="28"/>
      <c r="AFO121" s="28"/>
      <c r="AFP121" s="28"/>
      <c r="AFQ121" s="28"/>
      <c r="AFR121" s="28"/>
      <c r="AFS121" s="28"/>
      <c r="AFT121" s="28"/>
      <c r="AFU121" s="28"/>
      <c r="AFV121" s="28"/>
      <c r="AFW121" s="28"/>
      <c r="AFX121" s="28"/>
      <c r="AFY121" s="28"/>
      <c r="AFZ121" s="28"/>
      <c r="AGA121" s="28"/>
      <c r="AGB121" s="28"/>
      <c r="AGC121" s="28"/>
      <c r="AGD121" s="28"/>
      <c r="AGE121" s="28"/>
      <c r="AGF121" s="28"/>
      <c r="AGG121" s="28"/>
      <c r="AGH121" s="28"/>
      <c r="AGI121" s="28"/>
      <c r="AGJ121" s="28"/>
      <c r="AGK121" s="28"/>
      <c r="AGL121" s="28"/>
      <c r="AGM121" s="28"/>
      <c r="AGN121" s="28"/>
      <c r="AGO121" s="28"/>
      <c r="AGP121" s="28"/>
      <c r="AGQ121" s="28"/>
      <c r="AGR121" s="28"/>
      <c r="AGS121" s="28"/>
      <c r="AGT121" s="28"/>
      <c r="AGU121" s="28"/>
      <c r="AGV121" s="28"/>
      <c r="AGW121" s="28"/>
      <c r="AGX121" s="28"/>
      <c r="AGY121" s="28"/>
      <c r="AGZ121" s="28"/>
      <c r="AHA121" s="28"/>
      <c r="AHB121" s="28"/>
      <c r="AHC121" s="28"/>
      <c r="AHD121" s="28"/>
      <c r="AHE121" s="28"/>
      <c r="AHF121" s="28"/>
      <c r="AHG121" s="28"/>
      <c r="AHH121" s="28"/>
      <c r="AHI121" s="28"/>
      <c r="AHJ121" s="28"/>
      <c r="AHK121" s="28"/>
      <c r="AHL121" s="28"/>
      <c r="AHM121" s="28"/>
      <c r="AHN121" s="28"/>
      <c r="AHO121" s="28"/>
      <c r="AHP121" s="28"/>
      <c r="AHQ121" s="28"/>
      <c r="AHR121" s="28"/>
      <c r="AHS121" s="28"/>
      <c r="AHT121" s="28"/>
      <c r="AHU121" s="28"/>
      <c r="AHV121" s="28"/>
      <c r="AHW121" s="28"/>
      <c r="AHX121" s="28"/>
      <c r="AHY121" s="28"/>
      <c r="AHZ121" s="28"/>
      <c r="AIA121" s="28"/>
      <c r="AIB121" s="28"/>
      <c r="AIC121" s="28"/>
      <c r="AID121" s="28"/>
      <c r="AIE121" s="28"/>
      <c r="AIF121" s="28"/>
      <c r="AIG121" s="28"/>
      <c r="AIH121" s="28"/>
      <c r="AII121" s="28"/>
      <c r="AIJ121" s="28"/>
      <c r="AIK121" s="28"/>
      <c r="AIL121" s="28"/>
      <c r="AIM121" s="28"/>
      <c r="AIN121" s="28"/>
      <c r="AIO121" s="28"/>
      <c r="AIP121" s="28"/>
      <c r="AIQ121" s="28"/>
      <c r="AIR121" s="28"/>
      <c r="AIS121" s="28"/>
      <c r="AIT121" s="28"/>
      <c r="AIU121" s="28"/>
      <c r="AIV121" s="28"/>
      <c r="AIW121" s="28"/>
      <c r="AIX121" s="28"/>
      <c r="AIY121" s="28"/>
      <c r="AIZ121" s="28"/>
      <c r="AJA121" s="28"/>
      <c r="AJB121" s="28"/>
      <c r="AJC121" s="28"/>
      <c r="AJD121" s="28"/>
      <c r="AJE121" s="28"/>
      <c r="AJF121" s="28"/>
      <c r="AJG121" s="28"/>
      <c r="AJH121" s="28"/>
      <c r="AJI121" s="28"/>
      <c r="AJJ121" s="28"/>
      <c r="AJK121" s="28"/>
      <c r="AJL121" s="28"/>
      <c r="AJM121" s="28"/>
      <c r="AJN121" s="28"/>
      <c r="AJO121" s="28"/>
      <c r="AJP121" s="28"/>
      <c r="AJQ121" s="28"/>
      <c r="AJR121" s="28"/>
      <c r="AJS121" s="28"/>
      <c r="AJT121" s="28"/>
      <c r="AJU121" s="28"/>
      <c r="AJV121" s="28"/>
      <c r="AJW121" s="28"/>
      <c r="AJX121" s="28"/>
      <c r="AJY121" s="28"/>
      <c r="AJZ121" s="28"/>
      <c r="AKA121" s="28"/>
      <c r="AKB121" s="28"/>
      <c r="AKC121" s="28"/>
      <c r="AKD121" s="28"/>
      <c r="AKE121" s="28"/>
      <c r="AKF121" s="28"/>
      <c r="AKG121" s="28"/>
      <c r="AKH121" s="28"/>
      <c r="AKI121" s="28"/>
      <c r="AKJ121" s="28"/>
      <c r="AKK121" s="28"/>
      <c r="AKL121" s="28"/>
      <c r="AKM121" s="28"/>
      <c r="AKN121" s="28"/>
      <c r="AKO121" s="28"/>
      <c r="AKP121" s="28"/>
      <c r="AKQ121" s="28"/>
      <c r="AKR121" s="28"/>
      <c r="AKS121" s="28"/>
      <c r="AKT121" s="28"/>
      <c r="AKU121" s="28"/>
      <c r="AKV121" s="28"/>
      <c r="AKW121" s="28"/>
      <c r="AKX121" s="28"/>
      <c r="AKY121" s="28"/>
      <c r="AKZ121" s="28"/>
      <c r="ALA121" s="28"/>
      <c r="ALB121" s="28"/>
      <c r="ALC121" s="28"/>
      <c r="ALD121" s="28"/>
      <c r="ALE121" s="28"/>
      <c r="ALF121" s="28"/>
      <c r="ALG121" s="28"/>
      <c r="ALH121" s="28"/>
      <c r="ALI121" s="28"/>
      <c r="ALJ121" s="28"/>
      <c r="ALK121" s="28"/>
      <c r="ALL121" s="28"/>
      <c r="ALM121" s="28"/>
      <c r="ALN121" s="28"/>
      <c r="ALO121" s="28"/>
      <c r="ALP121" s="28"/>
      <c r="ALQ121" s="28"/>
      <c r="ALR121" s="28"/>
      <c r="ALS121" s="28"/>
      <c r="ALT121" s="28"/>
      <c r="ALU121" s="28"/>
      <c r="ALV121" s="28"/>
      <c r="ALW121" s="28"/>
      <c r="ALX121" s="28"/>
      <c r="ALY121" s="28"/>
      <c r="ALZ121" s="28"/>
      <c r="AMA121" s="28"/>
      <c r="AMB121" s="28"/>
      <c r="AMC121" s="28"/>
      <c r="AMD121" s="28"/>
      <c r="AME121" s="28"/>
      <c r="AMF121" s="28"/>
      <c r="AMG121" s="28"/>
      <c r="AMH121" s="28"/>
      <c r="AMI121" s="28"/>
      <c r="AMJ121" s="28"/>
      <c r="AMK121" s="28"/>
      <c r="AML121" s="28"/>
      <c r="AMM121" s="28"/>
      <c r="AMN121" s="28"/>
      <c r="AMO121" s="28"/>
      <c r="AMP121" s="28"/>
      <c r="AMQ121" s="28"/>
      <c r="AMR121" s="28"/>
      <c r="AMS121" s="28"/>
      <c r="AMT121" s="28"/>
      <c r="AMU121" s="28"/>
      <c r="AMV121" s="28"/>
      <c r="AMW121" s="28"/>
      <c r="AMX121" s="28"/>
      <c r="AMY121" s="28"/>
      <c r="AMZ121" s="28"/>
      <c r="ANA121" s="28"/>
      <c r="ANB121" s="28"/>
      <c r="ANC121" s="28"/>
      <c r="AND121" s="28"/>
      <c r="ANE121" s="28"/>
      <c r="ANF121" s="28"/>
      <c r="ANG121" s="28"/>
      <c r="ANH121" s="28"/>
      <c r="ANI121" s="28"/>
      <c r="ANJ121" s="28"/>
      <c r="ANK121" s="28"/>
      <c r="ANL121" s="28"/>
      <c r="ANM121" s="28"/>
      <c r="ANN121" s="28"/>
      <c r="ANO121" s="28"/>
      <c r="ANP121" s="28"/>
      <c r="ANQ121" s="28"/>
      <c r="ANR121" s="28"/>
      <c r="ANS121" s="28"/>
      <c r="ANT121" s="28"/>
      <c r="ANU121" s="28"/>
      <c r="ANV121" s="28"/>
      <c r="ANW121" s="28"/>
      <c r="ANX121" s="28"/>
      <c r="ANY121" s="28"/>
      <c r="ANZ121" s="28"/>
      <c r="AOA121" s="28"/>
      <c r="AOB121" s="28"/>
      <c r="AOC121" s="28"/>
      <c r="AOD121" s="28"/>
      <c r="AOE121" s="28"/>
      <c r="AOF121" s="28"/>
      <c r="AOG121" s="28"/>
      <c r="AOH121" s="28"/>
      <c r="AOI121" s="28"/>
      <c r="AOJ121" s="28"/>
      <c r="AOK121" s="28"/>
      <c r="AOL121" s="28"/>
      <c r="AOM121" s="28"/>
      <c r="AON121" s="28"/>
      <c r="AOO121" s="28"/>
      <c r="AOP121" s="28"/>
      <c r="AOQ121" s="28"/>
      <c r="AOR121" s="28"/>
    </row>
    <row r="122" spans="1:1084" s="33" customFormat="1" ht="30" customHeight="1" x14ac:dyDescent="0.25">
      <c r="A122" s="40">
        <v>114</v>
      </c>
      <c r="B122" s="25" t="s">
        <v>414</v>
      </c>
      <c r="C122" s="40" t="s">
        <v>278</v>
      </c>
      <c r="D122" s="25" t="s">
        <v>379</v>
      </c>
      <c r="E122" s="25" t="s">
        <v>65</v>
      </c>
      <c r="F122" s="40" t="s">
        <v>261</v>
      </c>
      <c r="G122" s="62" t="s">
        <v>262</v>
      </c>
      <c r="H122" s="62" t="s">
        <v>262</v>
      </c>
      <c r="I122" s="42">
        <v>46000</v>
      </c>
      <c r="J122" s="45">
        <v>1289.46</v>
      </c>
      <c r="K122" s="42">
        <v>25</v>
      </c>
      <c r="L122" s="45">
        <f>I122*2.87%</f>
        <v>1320.2</v>
      </c>
      <c r="M122" s="42">
        <f>I122*7.1%</f>
        <v>3265.9999999999995</v>
      </c>
      <c r="N122" s="42">
        <f>I122*1.1%</f>
        <v>506.00000000000006</v>
      </c>
      <c r="O122" s="45">
        <f>I122*3.04%</f>
        <v>1398.4</v>
      </c>
      <c r="P122" s="42">
        <f>I122*7.09%</f>
        <v>3261.4</v>
      </c>
      <c r="Q122" s="42">
        <f>+L122+O122</f>
        <v>2718.6000000000004</v>
      </c>
      <c r="R122" s="42">
        <f>SUM(J122+K122+L122+O122)</f>
        <v>4033.06</v>
      </c>
      <c r="S122" s="42">
        <f>SUM(M122+N122+P122)</f>
        <v>7033.4</v>
      </c>
      <c r="T122" s="42">
        <f>I122-R122</f>
        <v>41966.94</v>
      </c>
      <c r="U122" s="46" t="s">
        <v>349</v>
      </c>
      <c r="V122" s="27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  <c r="QR122" s="28"/>
      <c r="QS122" s="28"/>
      <c r="QT122" s="28"/>
      <c r="QU122" s="28"/>
      <c r="QV122" s="28"/>
      <c r="QW122" s="28"/>
      <c r="QX122" s="28"/>
      <c r="QY122" s="28"/>
      <c r="QZ122" s="28"/>
      <c r="RA122" s="28"/>
      <c r="RB122" s="28"/>
      <c r="RC122" s="28"/>
      <c r="RD122" s="28"/>
      <c r="RE122" s="28"/>
      <c r="RF122" s="28"/>
      <c r="RG122" s="28"/>
      <c r="RH122" s="28"/>
      <c r="RI122" s="28"/>
      <c r="RJ122" s="28"/>
      <c r="RK122" s="28"/>
      <c r="RL122" s="28"/>
      <c r="RM122" s="28"/>
      <c r="RN122" s="28"/>
      <c r="RO122" s="28"/>
      <c r="RP122" s="28"/>
      <c r="RQ122" s="28"/>
      <c r="RR122" s="28"/>
      <c r="RS122" s="28"/>
      <c r="RT122" s="28"/>
      <c r="RU122" s="28"/>
      <c r="RV122" s="28"/>
      <c r="RW122" s="28"/>
      <c r="RX122" s="28"/>
      <c r="RY122" s="28"/>
      <c r="RZ122" s="28"/>
      <c r="SA122" s="28"/>
      <c r="SB122" s="28"/>
      <c r="SC122" s="28"/>
      <c r="SD122" s="28"/>
      <c r="SE122" s="28"/>
      <c r="SF122" s="28"/>
      <c r="SG122" s="28"/>
      <c r="SH122" s="28"/>
      <c r="SI122" s="28"/>
      <c r="SJ122" s="28"/>
      <c r="SK122" s="28"/>
      <c r="SL122" s="28"/>
      <c r="SM122" s="28"/>
      <c r="SN122" s="28"/>
      <c r="SO122" s="28"/>
      <c r="SP122" s="28"/>
      <c r="SQ122" s="28"/>
      <c r="SR122" s="28"/>
      <c r="SS122" s="28"/>
      <c r="ST122" s="28"/>
      <c r="SU122" s="28"/>
      <c r="SV122" s="28"/>
      <c r="SW122" s="28"/>
      <c r="SX122" s="28"/>
      <c r="SY122" s="28"/>
      <c r="SZ122" s="28"/>
      <c r="TA122" s="28"/>
      <c r="TB122" s="28"/>
      <c r="TC122" s="28"/>
      <c r="TD122" s="28"/>
      <c r="TE122" s="28"/>
      <c r="TF122" s="28"/>
      <c r="TG122" s="28"/>
      <c r="TH122" s="28"/>
      <c r="TI122" s="28"/>
      <c r="TJ122" s="28"/>
      <c r="TK122" s="28"/>
      <c r="TL122" s="28"/>
      <c r="TM122" s="28"/>
      <c r="TN122" s="28"/>
      <c r="TO122" s="28"/>
      <c r="TP122" s="28"/>
      <c r="TQ122" s="28"/>
      <c r="TR122" s="28"/>
      <c r="TS122" s="28"/>
      <c r="TT122" s="28"/>
      <c r="TU122" s="28"/>
      <c r="TV122" s="28"/>
      <c r="TW122" s="28"/>
      <c r="TX122" s="28"/>
      <c r="TY122" s="28"/>
      <c r="TZ122" s="28"/>
      <c r="UA122" s="28"/>
      <c r="UB122" s="28"/>
      <c r="UC122" s="28"/>
      <c r="UD122" s="28"/>
      <c r="UE122" s="28"/>
      <c r="UF122" s="28"/>
      <c r="UG122" s="28"/>
      <c r="UH122" s="28"/>
      <c r="UI122" s="28"/>
      <c r="UJ122" s="28"/>
      <c r="UK122" s="28"/>
      <c r="UL122" s="28"/>
      <c r="UM122" s="28"/>
      <c r="UN122" s="28"/>
      <c r="UO122" s="28"/>
      <c r="UP122" s="28"/>
      <c r="UQ122" s="28"/>
      <c r="UR122" s="28"/>
      <c r="US122" s="28"/>
      <c r="UT122" s="28"/>
      <c r="UU122" s="28"/>
      <c r="UV122" s="28"/>
      <c r="UW122" s="28"/>
      <c r="UX122" s="28"/>
      <c r="UY122" s="28"/>
      <c r="UZ122" s="28"/>
      <c r="VA122" s="28"/>
      <c r="VB122" s="28"/>
      <c r="VC122" s="28"/>
      <c r="VD122" s="28"/>
      <c r="VE122" s="28"/>
      <c r="VF122" s="28"/>
      <c r="VG122" s="28"/>
      <c r="VH122" s="28"/>
      <c r="VI122" s="28"/>
      <c r="VJ122" s="28"/>
      <c r="VK122" s="28"/>
      <c r="VL122" s="28"/>
      <c r="VM122" s="28"/>
      <c r="VN122" s="28"/>
      <c r="VO122" s="28"/>
      <c r="VP122" s="28"/>
      <c r="VQ122" s="28"/>
      <c r="VR122" s="28"/>
      <c r="VS122" s="28"/>
      <c r="VT122" s="28"/>
      <c r="VU122" s="28"/>
      <c r="VV122" s="28"/>
      <c r="VW122" s="28"/>
      <c r="VX122" s="28"/>
      <c r="VY122" s="28"/>
      <c r="VZ122" s="28"/>
      <c r="WA122" s="28"/>
      <c r="WB122" s="28"/>
      <c r="WC122" s="28"/>
      <c r="WD122" s="28"/>
      <c r="WE122" s="28"/>
      <c r="WF122" s="28"/>
      <c r="WG122" s="28"/>
      <c r="WH122" s="28"/>
      <c r="WI122" s="28"/>
      <c r="WJ122" s="28"/>
      <c r="WK122" s="28"/>
      <c r="WL122" s="28"/>
      <c r="WM122" s="28"/>
      <c r="WN122" s="28"/>
      <c r="WO122" s="28"/>
      <c r="WP122" s="28"/>
      <c r="WQ122" s="28"/>
      <c r="WR122" s="28"/>
      <c r="WS122" s="28"/>
      <c r="WT122" s="28"/>
      <c r="WU122" s="28"/>
      <c r="WV122" s="28"/>
      <c r="WW122" s="28"/>
      <c r="WX122" s="28"/>
      <c r="WY122" s="28"/>
      <c r="WZ122" s="28"/>
      <c r="XA122" s="28"/>
      <c r="XB122" s="28"/>
      <c r="XC122" s="28"/>
      <c r="XD122" s="28"/>
      <c r="XE122" s="28"/>
      <c r="XF122" s="28"/>
      <c r="XG122" s="28"/>
      <c r="XH122" s="28"/>
      <c r="XI122" s="28"/>
      <c r="XJ122" s="28"/>
      <c r="XK122" s="28"/>
      <c r="XL122" s="28"/>
      <c r="XM122" s="28"/>
      <c r="XN122" s="28"/>
      <c r="XO122" s="28"/>
      <c r="XP122" s="28"/>
      <c r="XQ122" s="28"/>
      <c r="XR122" s="28"/>
      <c r="XS122" s="28"/>
      <c r="XT122" s="28"/>
      <c r="XU122" s="28"/>
      <c r="XV122" s="28"/>
      <c r="XW122" s="28"/>
      <c r="XX122" s="28"/>
      <c r="XY122" s="28"/>
      <c r="XZ122" s="28"/>
      <c r="YA122" s="28"/>
      <c r="YB122" s="28"/>
      <c r="YC122" s="28"/>
      <c r="YD122" s="28"/>
      <c r="YE122" s="28"/>
      <c r="YF122" s="28"/>
      <c r="YG122" s="28"/>
      <c r="YH122" s="28"/>
      <c r="YI122" s="28"/>
      <c r="YJ122" s="28"/>
      <c r="YK122" s="28"/>
      <c r="YL122" s="28"/>
      <c r="YM122" s="28"/>
      <c r="YN122" s="28"/>
      <c r="YO122" s="28"/>
      <c r="YP122" s="28"/>
      <c r="YQ122" s="28"/>
      <c r="YR122" s="28"/>
      <c r="YS122" s="28"/>
      <c r="YT122" s="28"/>
      <c r="YU122" s="28"/>
      <c r="YV122" s="28"/>
      <c r="YW122" s="28"/>
      <c r="YX122" s="28"/>
      <c r="YY122" s="28"/>
      <c r="YZ122" s="28"/>
      <c r="ZA122" s="28"/>
      <c r="ZB122" s="28"/>
      <c r="ZC122" s="28"/>
      <c r="ZD122" s="28"/>
      <c r="ZE122" s="28"/>
      <c r="ZF122" s="28"/>
      <c r="ZG122" s="28"/>
      <c r="ZH122" s="28"/>
      <c r="ZI122" s="28"/>
      <c r="ZJ122" s="28"/>
      <c r="ZK122" s="28"/>
      <c r="ZL122" s="28"/>
      <c r="ZM122" s="28"/>
      <c r="ZN122" s="28"/>
      <c r="ZO122" s="28"/>
      <c r="ZP122" s="28"/>
      <c r="ZQ122" s="28"/>
      <c r="ZR122" s="28"/>
      <c r="ZS122" s="28"/>
      <c r="ZT122" s="28"/>
      <c r="ZU122" s="28"/>
      <c r="ZV122" s="28"/>
      <c r="ZW122" s="28"/>
      <c r="ZX122" s="28"/>
      <c r="ZY122" s="28"/>
      <c r="ZZ122" s="28"/>
      <c r="AAA122" s="28"/>
      <c r="AAB122" s="28"/>
      <c r="AAC122" s="28"/>
      <c r="AAD122" s="28"/>
      <c r="AAE122" s="28"/>
      <c r="AAF122" s="28"/>
      <c r="AAG122" s="28"/>
      <c r="AAH122" s="28"/>
      <c r="AAI122" s="28"/>
      <c r="AAJ122" s="28"/>
      <c r="AAK122" s="28"/>
      <c r="AAL122" s="28"/>
      <c r="AAM122" s="28"/>
      <c r="AAN122" s="28"/>
      <c r="AAO122" s="28"/>
      <c r="AAP122" s="28"/>
      <c r="AAQ122" s="28"/>
      <c r="AAR122" s="28"/>
      <c r="AAS122" s="28"/>
      <c r="AAT122" s="28"/>
      <c r="AAU122" s="28"/>
      <c r="AAV122" s="28"/>
      <c r="AAW122" s="28"/>
      <c r="AAX122" s="28"/>
      <c r="AAY122" s="28"/>
      <c r="AAZ122" s="28"/>
      <c r="ABA122" s="28"/>
      <c r="ABB122" s="28"/>
      <c r="ABC122" s="28"/>
      <c r="ABD122" s="28"/>
      <c r="ABE122" s="28"/>
      <c r="ABF122" s="28"/>
      <c r="ABG122" s="28"/>
      <c r="ABH122" s="28"/>
      <c r="ABI122" s="28"/>
      <c r="ABJ122" s="28"/>
      <c r="ABK122" s="28"/>
      <c r="ABL122" s="28"/>
      <c r="ABM122" s="28"/>
      <c r="ABN122" s="28"/>
      <c r="ABO122" s="28"/>
      <c r="ABP122" s="28"/>
      <c r="ABQ122" s="28"/>
      <c r="ABR122" s="28"/>
      <c r="ABS122" s="28"/>
      <c r="ABT122" s="28"/>
      <c r="ABU122" s="28"/>
      <c r="ABV122" s="28"/>
      <c r="ABW122" s="28"/>
      <c r="ABX122" s="28"/>
      <c r="ABY122" s="28"/>
      <c r="ABZ122" s="28"/>
      <c r="ACA122" s="28"/>
      <c r="ACB122" s="28"/>
      <c r="ACC122" s="28"/>
      <c r="ACD122" s="28"/>
      <c r="ACE122" s="28"/>
      <c r="ACF122" s="28"/>
      <c r="ACG122" s="28"/>
      <c r="ACH122" s="28"/>
      <c r="ACI122" s="28"/>
      <c r="ACJ122" s="28"/>
      <c r="ACK122" s="28"/>
      <c r="ACL122" s="28"/>
      <c r="ACM122" s="28"/>
      <c r="ACN122" s="28"/>
      <c r="ACO122" s="28"/>
      <c r="ACP122" s="28"/>
      <c r="ACQ122" s="28"/>
      <c r="ACR122" s="28"/>
      <c r="ACS122" s="28"/>
      <c r="ACT122" s="28"/>
      <c r="ACU122" s="28"/>
      <c r="ACV122" s="28"/>
      <c r="ACW122" s="28"/>
      <c r="ACX122" s="28"/>
      <c r="ACY122" s="28"/>
      <c r="ACZ122" s="28"/>
      <c r="ADA122" s="28"/>
      <c r="ADB122" s="28"/>
      <c r="ADC122" s="28"/>
      <c r="ADD122" s="28"/>
      <c r="ADE122" s="28"/>
      <c r="ADF122" s="28"/>
      <c r="ADG122" s="28"/>
      <c r="ADH122" s="28"/>
      <c r="ADI122" s="28"/>
      <c r="ADJ122" s="28"/>
      <c r="ADK122" s="28"/>
      <c r="ADL122" s="28"/>
      <c r="ADM122" s="28"/>
      <c r="ADN122" s="28"/>
      <c r="ADO122" s="28"/>
      <c r="ADP122" s="28"/>
      <c r="ADQ122" s="28"/>
      <c r="ADR122" s="28"/>
      <c r="ADS122" s="28"/>
      <c r="ADT122" s="28"/>
      <c r="ADU122" s="28"/>
      <c r="ADV122" s="28"/>
      <c r="ADW122" s="28"/>
      <c r="ADX122" s="28"/>
      <c r="ADY122" s="28"/>
      <c r="ADZ122" s="28"/>
      <c r="AEA122" s="28"/>
      <c r="AEB122" s="28"/>
      <c r="AEC122" s="28"/>
      <c r="AED122" s="28"/>
      <c r="AEE122" s="28"/>
      <c r="AEF122" s="28"/>
      <c r="AEG122" s="28"/>
      <c r="AEH122" s="28"/>
      <c r="AEI122" s="28"/>
      <c r="AEJ122" s="28"/>
      <c r="AEK122" s="28"/>
      <c r="AEL122" s="28"/>
      <c r="AEM122" s="28"/>
      <c r="AEN122" s="28"/>
      <c r="AEO122" s="28"/>
      <c r="AEP122" s="28"/>
      <c r="AEQ122" s="28"/>
      <c r="AER122" s="28"/>
      <c r="AES122" s="28"/>
      <c r="AET122" s="28"/>
      <c r="AEU122" s="28"/>
      <c r="AEV122" s="28"/>
      <c r="AEW122" s="28"/>
      <c r="AEX122" s="28"/>
      <c r="AEY122" s="28"/>
      <c r="AEZ122" s="28"/>
      <c r="AFA122" s="28"/>
      <c r="AFB122" s="28"/>
      <c r="AFC122" s="28"/>
      <c r="AFD122" s="28"/>
      <c r="AFE122" s="28"/>
      <c r="AFF122" s="28"/>
      <c r="AFG122" s="28"/>
      <c r="AFH122" s="28"/>
      <c r="AFI122" s="28"/>
      <c r="AFJ122" s="28"/>
      <c r="AFK122" s="28"/>
      <c r="AFL122" s="28"/>
      <c r="AFM122" s="28"/>
      <c r="AFN122" s="28"/>
      <c r="AFO122" s="28"/>
      <c r="AFP122" s="28"/>
      <c r="AFQ122" s="28"/>
      <c r="AFR122" s="28"/>
      <c r="AFS122" s="28"/>
      <c r="AFT122" s="28"/>
      <c r="AFU122" s="28"/>
      <c r="AFV122" s="28"/>
      <c r="AFW122" s="28"/>
      <c r="AFX122" s="28"/>
      <c r="AFY122" s="28"/>
      <c r="AFZ122" s="28"/>
      <c r="AGA122" s="28"/>
      <c r="AGB122" s="28"/>
      <c r="AGC122" s="28"/>
      <c r="AGD122" s="28"/>
      <c r="AGE122" s="28"/>
      <c r="AGF122" s="28"/>
      <c r="AGG122" s="28"/>
      <c r="AGH122" s="28"/>
      <c r="AGI122" s="28"/>
      <c r="AGJ122" s="28"/>
      <c r="AGK122" s="28"/>
      <c r="AGL122" s="28"/>
      <c r="AGM122" s="28"/>
      <c r="AGN122" s="28"/>
      <c r="AGO122" s="28"/>
      <c r="AGP122" s="28"/>
      <c r="AGQ122" s="28"/>
      <c r="AGR122" s="28"/>
      <c r="AGS122" s="28"/>
      <c r="AGT122" s="28"/>
      <c r="AGU122" s="28"/>
      <c r="AGV122" s="28"/>
      <c r="AGW122" s="28"/>
      <c r="AGX122" s="28"/>
      <c r="AGY122" s="28"/>
      <c r="AGZ122" s="28"/>
      <c r="AHA122" s="28"/>
      <c r="AHB122" s="28"/>
      <c r="AHC122" s="28"/>
      <c r="AHD122" s="28"/>
      <c r="AHE122" s="28"/>
      <c r="AHF122" s="28"/>
      <c r="AHG122" s="28"/>
      <c r="AHH122" s="28"/>
      <c r="AHI122" s="28"/>
      <c r="AHJ122" s="28"/>
      <c r="AHK122" s="28"/>
      <c r="AHL122" s="28"/>
      <c r="AHM122" s="28"/>
      <c r="AHN122" s="28"/>
      <c r="AHO122" s="28"/>
      <c r="AHP122" s="28"/>
      <c r="AHQ122" s="28"/>
      <c r="AHR122" s="28"/>
      <c r="AHS122" s="28"/>
      <c r="AHT122" s="28"/>
      <c r="AHU122" s="28"/>
      <c r="AHV122" s="28"/>
      <c r="AHW122" s="28"/>
      <c r="AHX122" s="28"/>
      <c r="AHY122" s="28"/>
      <c r="AHZ122" s="28"/>
      <c r="AIA122" s="28"/>
      <c r="AIB122" s="28"/>
      <c r="AIC122" s="28"/>
      <c r="AID122" s="28"/>
      <c r="AIE122" s="28"/>
      <c r="AIF122" s="28"/>
      <c r="AIG122" s="28"/>
      <c r="AIH122" s="28"/>
      <c r="AII122" s="28"/>
      <c r="AIJ122" s="28"/>
      <c r="AIK122" s="28"/>
      <c r="AIL122" s="28"/>
      <c r="AIM122" s="28"/>
      <c r="AIN122" s="28"/>
      <c r="AIO122" s="28"/>
      <c r="AIP122" s="28"/>
      <c r="AIQ122" s="28"/>
      <c r="AIR122" s="28"/>
      <c r="AIS122" s="28"/>
      <c r="AIT122" s="28"/>
      <c r="AIU122" s="28"/>
      <c r="AIV122" s="28"/>
      <c r="AIW122" s="28"/>
      <c r="AIX122" s="28"/>
      <c r="AIY122" s="28"/>
      <c r="AIZ122" s="28"/>
      <c r="AJA122" s="28"/>
      <c r="AJB122" s="28"/>
      <c r="AJC122" s="28"/>
      <c r="AJD122" s="28"/>
      <c r="AJE122" s="28"/>
      <c r="AJF122" s="28"/>
      <c r="AJG122" s="28"/>
      <c r="AJH122" s="28"/>
      <c r="AJI122" s="28"/>
      <c r="AJJ122" s="28"/>
      <c r="AJK122" s="28"/>
      <c r="AJL122" s="28"/>
      <c r="AJM122" s="28"/>
      <c r="AJN122" s="28"/>
      <c r="AJO122" s="28"/>
      <c r="AJP122" s="28"/>
      <c r="AJQ122" s="28"/>
      <c r="AJR122" s="28"/>
      <c r="AJS122" s="28"/>
      <c r="AJT122" s="28"/>
      <c r="AJU122" s="28"/>
      <c r="AJV122" s="28"/>
      <c r="AJW122" s="28"/>
      <c r="AJX122" s="28"/>
      <c r="AJY122" s="28"/>
      <c r="AJZ122" s="28"/>
      <c r="AKA122" s="28"/>
      <c r="AKB122" s="28"/>
      <c r="AKC122" s="28"/>
      <c r="AKD122" s="28"/>
      <c r="AKE122" s="28"/>
      <c r="AKF122" s="28"/>
      <c r="AKG122" s="28"/>
      <c r="AKH122" s="28"/>
      <c r="AKI122" s="28"/>
      <c r="AKJ122" s="28"/>
      <c r="AKK122" s="28"/>
      <c r="AKL122" s="28"/>
      <c r="AKM122" s="28"/>
      <c r="AKN122" s="28"/>
      <c r="AKO122" s="28"/>
      <c r="AKP122" s="28"/>
      <c r="AKQ122" s="28"/>
      <c r="AKR122" s="28"/>
      <c r="AKS122" s="28"/>
      <c r="AKT122" s="28"/>
      <c r="AKU122" s="28"/>
      <c r="AKV122" s="28"/>
      <c r="AKW122" s="28"/>
      <c r="AKX122" s="28"/>
      <c r="AKY122" s="28"/>
      <c r="AKZ122" s="28"/>
      <c r="ALA122" s="28"/>
      <c r="ALB122" s="28"/>
      <c r="ALC122" s="28"/>
      <c r="ALD122" s="28"/>
      <c r="ALE122" s="28"/>
      <c r="ALF122" s="28"/>
      <c r="ALG122" s="28"/>
      <c r="ALH122" s="28"/>
      <c r="ALI122" s="28"/>
      <c r="ALJ122" s="28"/>
      <c r="ALK122" s="28"/>
      <c r="ALL122" s="28"/>
      <c r="ALM122" s="28"/>
      <c r="ALN122" s="28"/>
      <c r="ALO122" s="28"/>
      <c r="ALP122" s="28"/>
      <c r="ALQ122" s="28"/>
      <c r="ALR122" s="28"/>
      <c r="ALS122" s="28"/>
      <c r="ALT122" s="28"/>
      <c r="ALU122" s="28"/>
      <c r="ALV122" s="28"/>
      <c r="ALW122" s="28"/>
      <c r="ALX122" s="28"/>
      <c r="ALY122" s="28"/>
      <c r="ALZ122" s="28"/>
      <c r="AMA122" s="28"/>
      <c r="AMB122" s="28"/>
      <c r="AMC122" s="28"/>
      <c r="AMD122" s="28"/>
      <c r="AME122" s="28"/>
      <c r="AMF122" s="28"/>
      <c r="AMG122" s="28"/>
      <c r="AMH122" s="28"/>
      <c r="AMI122" s="28"/>
      <c r="AMJ122" s="28"/>
      <c r="AMK122" s="28"/>
      <c r="AML122" s="28"/>
      <c r="AMM122" s="28"/>
      <c r="AMN122" s="28"/>
      <c r="AMO122" s="28"/>
      <c r="AMP122" s="28"/>
      <c r="AMQ122" s="28"/>
      <c r="AMR122" s="28"/>
      <c r="AMS122" s="28"/>
      <c r="AMT122" s="28"/>
      <c r="AMU122" s="28"/>
      <c r="AMV122" s="28"/>
      <c r="AMW122" s="28"/>
      <c r="AMX122" s="28"/>
      <c r="AMY122" s="28"/>
      <c r="AMZ122" s="28"/>
      <c r="ANA122" s="28"/>
      <c r="ANB122" s="28"/>
      <c r="ANC122" s="28"/>
      <c r="AND122" s="28"/>
      <c r="ANE122" s="28"/>
      <c r="ANF122" s="28"/>
      <c r="ANG122" s="28"/>
      <c r="ANH122" s="28"/>
      <c r="ANI122" s="28"/>
      <c r="ANJ122" s="28"/>
      <c r="ANK122" s="28"/>
      <c r="ANL122" s="28"/>
      <c r="ANM122" s="28"/>
      <c r="ANN122" s="28"/>
      <c r="ANO122" s="28"/>
      <c r="ANP122" s="28"/>
      <c r="ANQ122" s="28"/>
      <c r="ANR122" s="28"/>
      <c r="ANS122" s="28"/>
      <c r="ANT122" s="28"/>
      <c r="ANU122" s="28"/>
      <c r="ANV122" s="28"/>
      <c r="ANW122" s="28"/>
      <c r="ANX122" s="28"/>
      <c r="ANY122" s="28"/>
      <c r="ANZ122" s="28"/>
      <c r="AOA122" s="28"/>
      <c r="AOB122" s="28"/>
      <c r="AOC122" s="28"/>
      <c r="AOD122" s="28"/>
      <c r="AOE122" s="28"/>
      <c r="AOF122" s="28"/>
      <c r="AOG122" s="28"/>
      <c r="AOH122" s="28"/>
      <c r="AOI122" s="28"/>
      <c r="AOJ122" s="28"/>
      <c r="AOK122" s="28"/>
      <c r="AOL122" s="28"/>
      <c r="AOM122" s="28"/>
      <c r="AON122" s="28"/>
      <c r="AOO122" s="28"/>
      <c r="AOP122" s="28"/>
      <c r="AOQ122" s="28"/>
      <c r="AOR122" s="28"/>
    </row>
    <row r="123" spans="1:1084" s="2" customFormat="1" ht="30" customHeight="1" x14ac:dyDescent="0.25">
      <c r="A123" s="40">
        <v>115</v>
      </c>
      <c r="B123" s="25" t="s">
        <v>81</v>
      </c>
      <c r="C123" s="40" t="s">
        <v>278</v>
      </c>
      <c r="D123" s="25" t="s">
        <v>80</v>
      </c>
      <c r="E123" s="25" t="s">
        <v>19</v>
      </c>
      <c r="F123" s="40" t="s">
        <v>261</v>
      </c>
      <c r="G123" s="62" t="s">
        <v>262</v>
      </c>
      <c r="H123" s="62" t="s">
        <v>262</v>
      </c>
      <c r="I123" s="42">
        <v>60000</v>
      </c>
      <c r="J123" s="45">
        <v>3486.68</v>
      </c>
      <c r="K123" s="42">
        <v>25</v>
      </c>
      <c r="L123" s="45">
        <f t="shared" si="96"/>
        <v>1722</v>
      </c>
      <c r="M123" s="42">
        <f t="shared" si="88"/>
        <v>4260</v>
      </c>
      <c r="N123" s="42">
        <f t="shared" si="89"/>
        <v>660.00000000000011</v>
      </c>
      <c r="O123" s="45">
        <f t="shared" si="90"/>
        <v>1824</v>
      </c>
      <c r="P123" s="42">
        <f t="shared" si="91"/>
        <v>4254</v>
      </c>
      <c r="Q123" s="42">
        <f t="shared" si="92"/>
        <v>3546</v>
      </c>
      <c r="R123" s="42">
        <f t="shared" si="93"/>
        <v>7057.68</v>
      </c>
      <c r="S123" s="42">
        <f t="shared" si="94"/>
        <v>9174</v>
      </c>
      <c r="T123" s="42">
        <f t="shared" si="95"/>
        <v>52942.32</v>
      </c>
      <c r="U123" s="46" t="s">
        <v>349</v>
      </c>
      <c r="V123" s="27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  <c r="QR123" s="28"/>
      <c r="QS123" s="28"/>
      <c r="QT123" s="28"/>
      <c r="QU123" s="28"/>
      <c r="QV123" s="28"/>
      <c r="QW123" s="28"/>
      <c r="QX123" s="28"/>
      <c r="QY123" s="28"/>
      <c r="QZ123" s="28"/>
      <c r="RA123" s="28"/>
      <c r="RB123" s="28"/>
      <c r="RC123" s="28"/>
      <c r="RD123" s="28"/>
      <c r="RE123" s="28"/>
      <c r="RF123" s="28"/>
      <c r="RG123" s="28"/>
      <c r="RH123" s="28"/>
      <c r="RI123" s="28"/>
      <c r="RJ123" s="28"/>
      <c r="RK123" s="28"/>
      <c r="RL123" s="28"/>
      <c r="RM123" s="28"/>
      <c r="RN123" s="28"/>
      <c r="RO123" s="28"/>
      <c r="RP123" s="28"/>
      <c r="RQ123" s="28"/>
      <c r="RR123" s="28"/>
      <c r="RS123" s="28"/>
      <c r="RT123" s="28"/>
      <c r="RU123" s="28"/>
      <c r="RV123" s="28"/>
      <c r="RW123" s="28"/>
      <c r="RX123" s="28"/>
      <c r="RY123" s="28"/>
      <c r="RZ123" s="28"/>
      <c r="SA123" s="28"/>
      <c r="SB123" s="28"/>
      <c r="SC123" s="28"/>
      <c r="SD123" s="28"/>
      <c r="SE123" s="28"/>
      <c r="SF123" s="28"/>
      <c r="SG123" s="28"/>
      <c r="SH123" s="28"/>
      <c r="SI123" s="28"/>
      <c r="SJ123" s="28"/>
      <c r="SK123" s="28"/>
      <c r="SL123" s="28"/>
      <c r="SM123" s="28"/>
      <c r="SN123" s="28"/>
      <c r="SO123" s="28"/>
      <c r="SP123" s="28"/>
      <c r="SQ123" s="28"/>
      <c r="SR123" s="28"/>
      <c r="SS123" s="28"/>
      <c r="ST123" s="28"/>
      <c r="SU123" s="28"/>
      <c r="SV123" s="28"/>
      <c r="SW123" s="28"/>
      <c r="SX123" s="28"/>
      <c r="SY123" s="28"/>
      <c r="SZ123" s="28"/>
      <c r="TA123" s="28"/>
      <c r="TB123" s="28"/>
      <c r="TC123" s="28"/>
      <c r="TD123" s="28"/>
      <c r="TE123" s="28"/>
      <c r="TF123" s="28"/>
      <c r="TG123" s="28"/>
      <c r="TH123" s="28"/>
      <c r="TI123" s="28"/>
      <c r="TJ123" s="28"/>
      <c r="TK123" s="28"/>
      <c r="TL123" s="28"/>
      <c r="TM123" s="28"/>
      <c r="TN123" s="28"/>
      <c r="TO123" s="28"/>
      <c r="TP123" s="28"/>
      <c r="TQ123" s="28"/>
      <c r="TR123" s="28"/>
      <c r="TS123" s="28"/>
      <c r="TT123" s="28"/>
      <c r="TU123" s="28"/>
      <c r="TV123" s="28"/>
      <c r="TW123" s="28"/>
      <c r="TX123" s="28"/>
      <c r="TY123" s="28"/>
      <c r="TZ123" s="28"/>
      <c r="UA123" s="28"/>
      <c r="UB123" s="28"/>
      <c r="UC123" s="28"/>
      <c r="UD123" s="28"/>
      <c r="UE123" s="28"/>
      <c r="UF123" s="28"/>
      <c r="UG123" s="28"/>
      <c r="UH123" s="28"/>
      <c r="UI123" s="28"/>
      <c r="UJ123" s="28"/>
      <c r="UK123" s="28"/>
      <c r="UL123" s="28"/>
      <c r="UM123" s="28"/>
      <c r="UN123" s="28"/>
      <c r="UO123" s="28"/>
      <c r="UP123" s="28"/>
      <c r="UQ123" s="28"/>
      <c r="UR123" s="28"/>
      <c r="US123" s="28"/>
      <c r="UT123" s="28"/>
      <c r="UU123" s="28"/>
      <c r="UV123" s="28"/>
      <c r="UW123" s="28"/>
      <c r="UX123" s="28"/>
      <c r="UY123" s="28"/>
      <c r="UZ123" s="28"/>
      <c r="VA123" s="28"/>
      <c r="VB123" s="28"/>
      <c r="VC123" s="28"/>
      <c r="VD123" s="28"/>
      <c r="VE123" s="28"/>
      <c r="VF123" s="28"/>
      <c r="VG123" s="28"/>
      <c r="VH123" s="28"/>
      <c r="VI123" s="28"/>
      <c r="VJ123" s="28"/>
      <c r="VK123" s="28"/>
      <c r="VL123" s="28"/>
      <c r="VM123" s="28"/>
      <c r="VN123" s="28"/>
      <c r="VO123" s="28"/>
      <c r="VP123" s="28"/>
      <c r="VQ123" s="28"/>
      <c r="VR123" s="28"/>
      <c r="VS123" s="28"/>
      <c r="VT123" s="28"/>
      <c r="VU123" s="28"/>
      <c r="VV123" s="28"/>
      <c r="VW123" s="28"/>
      <c r="VX123" s="28"/>
      <c r="VY123" s="28"/>
      <c r="VZ123" s="28"/>
      <c r="WA123" s="28"/>
      <c r="WB123" s="28"/>
      <c r="WC123" s="28"/>
      <c r="WD123" s="28"/>
      <c r="WE123" s="28"/>
      <c r="WF123" s="28"/>
      <c r="WG123" s="28"/>
      <c r="WH123" s="28"/>
      <c r="WI123" s="28"/>
      <c r="WJ123" s="28"/>
      <c r="WK123" s="28"/>
      <c r="WL123" s="28"/>
      <c r="WM123" s="28"/>
      <c r="WN123" s="28"/>
      <c r="WO123" s="28"/>
      <c r="WP123" s="28"/>
      <c r="WQ123" s="28"/>
      <c r="WR123" s="28"/>
      <c r="WS123" s="28"/>
      <c r="WT123" s="28"/>
      <c r="WU123" s="28"/>
      <c r="WV123" s="28"/>
      <c r="WW123" s="28"/>
      <c r="WX123" s="28"/>
      <c r="WY123" s="28"/>
      <c r="WZ123" s="28"/>
      <c r="XA123" s="28"/>
      <c r="XB123" s="28"/>
      <c r="XC123" s="28"/>
      <c r="XD123" s="28"/>
      <c r="XE123" s="28"/>
      <c r="XF123" s="28"/>
      <c r="XG123" s="28"/>
      <c r="XH123" s="28"/>
      <c r="XI123" s="28"/>
      <c r="XJ123" s="28"/>
      <c r="XK123" s="28"/>
      <c r="XL123" s="28"/>
      <c r="XM123" s="28"/>
      <c r="XN123" s="28"/>
      <c r="XO123" s="28"/>
      <c r="XP123" s="28"/>
      <c r="XQ123" s="28"/>
      <c r="XR123" s="28"/>
      <c r="XS123" s="28"/>
      <c r="XT123" s="28"/>
      <c r="XU123" s="28"/>
      <c r="XV123" s="28"/>
      <c r="XW123" s="28"/>
      <c r="XX123" s="28"/>
      <c r="XY123" s="28"/>
      <c r="XZ123" s="28"/>
      <c r="YA123" s="28"/>
      <c r="YB123" s="28"/>
      <c r="YC123" s="28"/>
      <c r="YD123" s="28"/>
      <c r="YE123" s="28"/>
      <c r="YF123" s="28"/>
      <c r="YG123" s="28"/>
      <c r="YH123" s="28"/>
      <c r="YI123" s="28"/>
      <c r="YJ123" s="28"/>
      <c r="YK123" s="28"/>
      <c r="YL123" s="28"/>
      <c r="YM123" s="28"/>
      <c r="YN123" s="28"/>
      <c r="YO123" s="28"/>
      <c r="YP123" s="28"/>
      <c r="YQ123" s="28"/>
      <c r="YR123" s="28"/>
      <c r="YS123" s="28"/>
      <c r="YT123" s="28"/>
      <c r="YU123" s="28"/>
      <c r="YV123" s="28"/>
      <c r="YW123" s="28"/>
      <c r="YX123" s="28"/>
      <c r="YY123" s="28"/>
      <c r="YZ123" s="28"/>
      <c r="ZA123" s="28"/>
      <c r="ZB123" s="28"/>
      <c r="ZC123" s="28"/>
      <c r="ZD123" s="28"/>
      <c r="ZE123" s="28"/>
      <c r="ZF123" s="28"/>
      <c r="ZG123" s="28"/>
      <c r="ZH123" s="28"/>
      <c r="ZI123" s="28"/>
      <c r="ZJ123" s="28"/>
      <c r="ZK123" s="28"/>
      <c r="ZL123" s="28"/>
      <c r="ZM123" s="28"/>
      <c r="ZN123" s="28"/>
      <c r="ZO123" s="28"/>
      <c r="ZP123" s="28"/>
      <c r="ZQ123" s="28"/>
      <c r="ZR123" s="28"/>
      <c r="ZS123" s="28"/>
      <c r="ZT123" s="28"/>
      <c r="ZU123" s="28"/>
      <c r="ZV123" s="28"/>
      <c r="ZW123" s="28"/>
      <c r="ZX123" s="28"/>
      <c r="ZY123" s="28"/>
      <c r="ZZ123" s="28"/>
      <c r="AAA123" s="28"/>
      <c r="AAB123" s="28"/>
      <c r="AAC123" s="28"/>
      <c r="AAD123" s="28"/>
      <c r="AAE123" s="28"/>
      <c r="AAF123" s="28"/>
      <c r="AAG123" s="28"/>
      <c r="AAH123" s="28"/>
      <c r="AAI123" s="28"/>
      <c r="AAJ123" s="28"/>
      <c r="AAK123" s="28"/>
      <c r="AAL123" s="28"/>
      <c r="AAM123" s="28"/>
      <c r="AAN123" s="28"/>
      <c r="AAO123" s="28"/>
      <c r="AAP123" s="28"/>
      <c r="AAQ123" s="28"/>
      <c r="AAR123" s="28"/>
      <c r="AAS123" s="28"/>
      <c r="AAT123" s="28"/>
      <c r="AAU123" s="28"/>
      <c r="AAV123" s="28"/>
      <c r="AAW123" s="28"/>
      <c r="AAX123" s="28"/>
      <c r="AAY123" s="28"/>
      <c r="AAZ123" s="28"/>
      <c r="ABA123" s="28"/>
      <c r="ABB123" s="28"/>
      <c r="ABC123" s="28"/>
      <c r="ABD123" s="28"/>
      <c r="ABE123" s="28"/>
      <c r="ABF123" s="28"/>
      <c r="ABG123" s="28"/>
      <c r="ABH123" s="28"/>
      <c r="ABI123" s="28"/>
      <c r="ABJ123" s="28"/>
      <c r="ABK123" s="28"/>
      <c r="ABL123" s="28"/>
      <c r="ABM123" s="28"/>
      <c r="ABN123" s="28"/>
      <c r="ABO123" s="28"/>
      <c r="ABP123" s="28"/>
      <c r="ABQ123" s="28"/>
      <c r="ABR123" s="28"/>
      <c r="ABS123" s="28"/>
      <c r="ABT123" s="28"/>
      <c r="ABU123" s="28"/>
      <c r="ABV123" s="28"/>
      <c r="ABW123" s="28"/>
      <c r="ABX123" s="28"/>
      <c r="ABY123" s="28"/>
      <c r="ABZ123" s="28"/>
      <c r="ACA123" s="28"/>
      <c r="ACB123" s="28"/>
      <c r="ACC123" s="28"/>
      <c r="ACD123" s="28"/>
      <c r="ACE123" s="28"/>
      <c r="ACF123" s="28"/>
      <c r="ACG123" s="28"/>
      <c r="ACH123" s="28"/>
      <c r="ACI123" s="28"/>
      <c r="ACJ123" s="28"/>
      <c r="ACK123" s="28"/>
      <c r="ACL123" s="28"/>
      <c r="ACM123" s="28"/>
      <c r="ACN123" s="28"/>
      <c r="ACO123" s="28"/>
      <c r="ACP123" s="28"/>
      <c r="ACQ123" s="28"/>
      <c r="ACR123" s="28"/>
      <c r="ACS123" s="28"/>
      <c r="ACT123" s="28"/>
      <c r="ACU123" s="28"/>
      <c r="ACV123" s="28"/>
      <c r="ACW123" s="28"/>
      <c r="ACX123" s="28"/>
      <c r="ACY123" s="28"/>
      <c r="ACZ123" s="28"/>
      <c r="ADA123" s="28"/>
      <c r="ADB123" s="28"/>
      <c r="ADC123" s="28"/>
      <c r="ADD123" s="28"/>
      <c r="ADE123" s="28"/>
      <c r="ADF123" s="28"/>
      <c r="ADG123" s="28"/>
      <c r="ADH123" s="28"/>
      <c r="ADI123" s="28"/>
      <c r="ADJ123" s="28"/>
      <c r="ADK123" s="28"/>
      <c r="ADL123" s="28"/>
      <c r="ADM123" s="28"/>
      <c r="ADN123" s="28"/>
      <c r="ADO123" s="28"/>
      <c r="ADP123" s="28"/>
      <c r="ADQ123" s="28"/>
      <c r="ADR123" s="28"/>
      <c r="ADS123" s="28"/>
      <c r="ADT123" s="28"/>
      <c r="ADU123" s="28"/>
      <c r="ADV123" s="28"/>
      <c r="ADW123" s="28"/>
      <c r="ADX123" s="28"/>
      <c r="ADY123" s="28"/>
      <c r="ADZ123" s="28"/>
      <c r="AEA123" s="28"/>
      <c r="AEB123" s="28"/>
      <c r="AEC123" s="28"/>
      <c r="AED123" s="28"/>
      <c r="AEE123" s="28"/>
      <c r="AEF123" s="28"/>
      <c r="AEG123" s="28"/>
      <c r="AEH123" s="28"/>
      <c r="AEI123" s="28"/>
      <c r="AEJ123" s="28"/>
      <c r="AEK123" s="28"/>
      <c r="AEL123" s="28"/>
      <c r="AEM123" s="28"/>
      <c r="AEN123" s="28"/>
      <c r="AEO123" s="28"/>
      <c r="AEP123" s="28"/>
      <c r="AEQ123" s="28"/>
      <c r="AER123" s="28"/>
      <c r="AES123" s="28"/>
      <c r="AET123" s="28"/>
      <c r="AEU123" s="28"/>
      <c r="AEV123" s="28"/>
      <c r="AEW123" s="28"/>
      <c r="AEX123" s="28"/>
      <c r="AEY123" s="28"/>
      <c r="AEZ123" s="28"/>
      <c r="AFA123" s="28"/>
      <c r="AFB123" s="28"/>
      <c r="AFC123" s="28"/>
      <c r="AFD123" s="28"/>
      <c r="AFE123" s="28"/>
      <c r="AFF123" s="28"/>
      <c r="AFG123" s="28"/>
      <c r="AFH123" s="28"/>
      <c r="AFI123" s="28"/>
      <c r="AFJ123" s="28"/>
      <c r="AFK123" s="28"/>
      <c r="AFL123" s="28"/>
      <c r="AFM123" s="28"/>
      <c r="AFN123" s="28"/>
      <c r="AFO123" s="28"/>
      <c r="AFP123" s="28"/>
      <c r="AFQ123" s="28"/>
      <c r="AFR123" s="28"/>
      <c r="AFS123" s="28"/>
      <c r="AFT123" s="28"/>
      <c r="AFU123" s="28"/>
      <c r="AFV123" s="28"/>
      <c r="AFW123" s="28"/>
      <c r="AFX123" s="28"/>
      <c r="AFY123" s="28"/>
      <c r="AFZ123" s="28"/>
      <c r="AGA123" s="28"/>
      <c r="AGB123" s="28"/>
      <c r="AGC123" s="28"/>
      <c r="AGD123" s="28"/>
      <c r="AGE123" s="28"/>
      <c r="AGF123" s="28"/>
      <c r="AGG123" s="28"/>
      <c r="AGH123" s="28"/>
      <c r="AGI123" s="28"/>
      <c r="AGJ123" s="28"/>
      <c r="AGK123" s="28"/>
      <c r="AGL123" s="28"/>
      <c r="AGM123" s="28"/>
      <c r="AGN123" s="28"/>
      <c r="AGO123" s="28"/>
      <c r="AGP123" s="28"/>
      <c r="AGQ123" s="28"/>
      <c r="AGR123" s="28"/>
      <c r="AGS123" s="28"/>
      <c r="AGT123" s="28"/>
      <c r="AGU123" s="28"/>
      <c r="AGV123" s="28"/>
      <c r="AGW123" s="28"/>
      <c r="AGX123" s="28"/>
      <c r="AGY123" s="28"/>
      <c r="AGZ123" s="28"/>
      <c r="AHA123" s="28"/>
      <c r="AHB123" s="28"/>
      <c r="AHC123" s="28"/>
      <c r="AHD123" s="28"/>
      <c r="AHE123" s="28"/>
      <c r="AHF123" s="28"/>
      <c r="AHG123" s="28"/>
      <c r="AHH123" s="28"/>
      <c r="AHI123" s="28"/>
      <c r="AHJ123" s="28"/>
      <c r="AHK123" s="28"/>
      <c r="AHL123" s="28"/>
      <c r="AHM123" s="28"/>
      <c r="AHN123" s="28"/>
      <c r="AHO123" s="28"/>
      <c r="AHP123" s="28"/>
      <c r="AHQ123" s="28"/>
      <c r="AHR123" s="28"/>
      <c r="AHS123" s="28"/>
      <c r="AHT123" s="28"/>
      <c r="AHU123" s="28"/>
      <c r="AHV123" s="28"/>
      <c r="AHW123" s="28"/>
      <c r="AHX123" s="28"/>
      <c r="AHY123" s="28"/>
      <c r="AHZ123" s="28"/>
      <c r="AIA123" s="28"/>
      <c r="AIB123" s="28"/>
      <c r="AIC123" s="28"/>
      <c r="AID123" s="28"/>
      <c r="AIE123" s="28"/>
      <c r="AIF123" s="28"/>
      <c r="AIG123" s="28"/>
      <c r="AIH123" s="28"/>
      <c r="AII123" s="28"/>
      <c r="AIJ123" s="28"/>
      <c r="AIK123" s="28"/>
      <c r="AIL123" s="28"/>
      <c r="AIM123" s="28"/>
      <c r="AIN123" s="28"/>
      <c r="AIO123" s="28"/>
      <c r="AIP123" s="28"/>
      <c r="AIQ123" s="28"/>
      <c r="AIR123" s="28"/>
      <c r="AIS123" s="28"/>
      <c r="AIT123" s="28"/>
      <c r="AIU123" s="28"/>
      <c r="AIV123" s="28"/>
      <c r="AIW123" s="28"/>
      <c r="AIX123" s="28"/>
      <c r="AIY123" s="28"/>
      <c r="AIZ123" s="28"/>
      <c r="AJA123" s="28"/>
      <c r="AJB123" s="28"/>
      <c r="AJC123" s="28"/>
      <c r="AJD123" s="28"/>
      <c r="AJE123" s="28"/>
      <c r="AJF123" s="28"/>
      <c r="AJG123" s="28"/>
      <c r="AJH123" s="28"/>
      <c r="AJI123" s="28"/>
      <c r="AJJ123" s="28"/>
      <c r="AJK123" s="28"/>
      <c r="AJL123" s="28"/>
      <c r="AJM123" s="28"/>
      <c r="AJN123" s="28"/>
      <c r="AJO123" s="28"/>
      <c r="AJP123" s="28"/>
      <c r="AJQ123" s="28"/>
      <c r="AJR123" s="28"/>
      <c r="AJS123" s="28"/>
      <c r="AJT123" s="28"/>
      <c r="AJU123" s="28"/>
      <c r="AJV123" s="28"/>
      <c r="AJW123" s="28"/>
      <c r="AJX123" s="28"/>
      <c r="AJY123" s="28"/>
      <c r="AJZ123" s="28"/>
      <c r="AKA123" s="28"/>
      <c r="AKB123" s="28"/>
      <c r="AKC123" s="28"/>
      <c r="AKD123" s="28"/>
      <c r="AKE123" s="28"/>
      <c r="AKF123" s="28"/>
      <c r="AKG123" s="28"/>
      <c r="AKH123" s="28"/>
      <c r="AKI123" s="28"/>
      <c r="AKJ123" s="28"/>
      <c r="AKK123" s="28"/>
      <c r="AKL123" s="28"/>
      <c r="AKM123" s="28"/>
      <c r="AKN123" s="28"/>
      <c r="AKO123" s="28"/>
      <c r="AKP123" s="28"/>
      <c r="AKQ123" s="28"/>
      <c r="AKR123" s="28"/>
      <c r="AKS123" s="28"/>
      <c r="AKT123" s="28"/>
      <c r="AKU123" s="28"/>
      <c r="AKV123" s="28"/>
      <c r="AKW123" s="28"/>
      <c r="AKX123" s="28"/>
      <c r="AKY123" s="28"/>
      <c r="AKZ123" s="28"/>
      <c r="ALA123" s="28"/>
      <c r="ALB123" s="28"/>
      <c r="ALC123" s="28"/>
      <c r="ALD123" s="28"/>
      <c r="ALE123" s="28"/>
      <c r="ALF123" s="28"/>
      <c r="ALG123" s="28"/>
      <c r="ALH123" s="28"/>
      <c r="ALI123" s="28"/>
      <c r="ALJ123" s="28"/>
      <c r="ALK123" s="28"/>
      <c r="ALL123" s="28"/>
      <c r="ALM123" s="28"/>
      <c r="ALN123" s="28"/>
      <c r="ALO123" s="28"/>
      <c r="ALP123" s="28"/>
      <c r="ALQ123" s="28"/>
      <c r="ALR123" s="28"/>
      <c r="ALS123" s="28"/>
      <c r="ALT123" s="28"/>
      <c r="ALU123" s="28"/>
      <c r="ALV123" s="28"/>
      <c r="ALW123" s="28"/>
      <c r="ALX123" s="28"/>
      <c r="ALY123" s="28"/>
      <c r="ALZ123" s="28"/>
      <c r="AMA123" s="28"/>
      <c r="AMB123" s="28"/>
      <c r="AMC123" s="28"/>
      <c r="AMD123" s="28"/>
      <c r="AME123" s="28"/>
      <c r="AMF123" s="28"/>
      <c r="AMG123" s="28"/>
      <c r="AMH123" s="28"/>
      <c r="AMI123" s="28"/>
      <c r="AMJ123" s="28"/>
      <c r="AMK123" s="28"/>
      <c r="AML123" s="28"/>
      <c r="AMM123" s="28"/>
      <c r="AMN123" s="28"/>
      <c r="AMO123" s="28"/>
      <c r="AMP123" s="28"/>
      <c r="AMQ123" s="28"/>
      <c r="AMR123" s="28"/>
      <c r="AMS123" s="28"/>
      <c r="AMT123" s="28"/>
      <c r="AMU123" s="28"/>
      <c r="AMV123" s="28"/>
      <c r="AMW123" s="28"/>
      <c r="AMX123" s="28"/>
      <c r="AMY123" s="28"/>
      <c r="AMZ123" s="28"/>
      <c r="ANA123" s="28"/>
      <c r="ANB123" s="28"/>
      <c r="ANC123" s="28"/>
      <c r="AND123" s="28"/>
      <c r="ANE123" s="28"/>
      <c r="ANF123" s="28"/>
      <c r="ANG123" s="28"/>
      <c r="ANH123" s="28"/>
      <c r="ANI123" s="28"/>
      <c r="ANJ123" s="28"/>
      <c r="ANK123" s="28"/>
      <c r="ANL123" s="28"/>
      <c r="ANM123" s="28"/>
      <c r="ANN123" s="28"/>
      <c r="ANO123" s="28"/>
      <c r="ANP123" s="28"/>
      <c r="ANQ123" s="28"/>
      <c r="ANR123" s="28"/>
      <c r="ANS123" s="28"/>
      <c r="ANT123" s="28"/>
      <c r="ANU123" s="28"/>
      <c r="ANV123" s="28"/>
      <c r="ANW123" s="28"/>
      <c r="ANX123" s="28"/>
      <c r="ANY123" s="28"/>
      <c r="ANZ123" s="28"/>
      <c r="AOA123" s="28"/>
      <c r="AOB123" s="28"/>
      <c r="AOC123" s="28"/>
      <c r="AOD123" s="28"/>
      <c r="AOE123" s="28"/>
      <c r="AOF123" s="28"/>
      <c r="AOG123" s="28"/>
      <c r="AOH123" s="28"/>
      <c r="AOI123" s="28"/>
      <c r="AOJ123" s="28"/>
      <c r="AOK123" s="28"/>
      <c r="AOL123" s="28"/>
      <c r="AOM123" s="28"/>
      <c r="AON123" s="28"/>
      <c r="AOO123" s="28"/>
      <c r="AOP123" s="28"/>
      <c r="AOQ123" s="28"/>
      <c r="AOR123" s="28"/>
    </row>
    <row r="124" spans="1:1084" s="2" customFormat="1" ht="30" customHeight="1" x14ac:dyDescent="0.25">
      <c r="A124" s="40">
        <v>116</v>
      </c>
      <c r="B124" s="25" t="s">
        <v>83</v>
      </c>
      <c r="C124" s="40" t="s">
        <v>278</v>
      </c>
      <c r="D124" s="25" t="s">
        <v>82</v>
      </c>
      <c r="E124" s="25" t="s">
        <v>19</v>
      </c>
      <c r="F124" s="40" t="s">
        <v>261</v>
      </c>
      <c r="G124" s="62" t="s">
        <v>262</v>
      </c>
      <c r="H124" s="62" t="s">
        <v>262</v>
      </c>
      <c r="I124" s="42">
        <v>60000</v>
      </c>
      <c r="J124" s="45">
        <v>3486.68</v>
      </c>
      <c r="K124" s="42">
        <v>25</v>
      </c>
      <c r="L124" s="45">
        <f t="shared" si="96"/>
        <v>1722</v>
      </c>
      <c r="M124" s="42">
        <f t="shared" si="88"/>
        <v>4260</v>
      </c>
      <c r="N124" s="42">
        <f t="shared" si="89"/>
        <v>660.00000000000011</v>
      </c>
      <c r="O124" s="45">
        <f t="shared" si="90"/>
        <v>1824</v>
      </c>
      <c r="P124" s="42">
        <f t="shared" si="91"/>
        <v>4254</v>
      </c>
      <c r="Q124" s="42">
        <f t="shared" si="92"/>
        <v>3546</v>
      </c>
      <c r="R124" s="42">
        <f t="shared" ref="R124:R126" si="124">SUM(J124+K124+L124+O124)</f>
        <v>7057.68</v>
      </c>
      <c r="S124" s="42">
        <f t="shared" ref="S124:S126" si="125">SUM(M124+N124+P124)</f>
        <v>9174</v>
      </c>
      <c r="T124" s="42">
        <f t="shared" ref="T124:T126" si="126">I124-R124</f>
        <v>52942.32</v>
      </c>
      <c r="U124" s="46" t="s">
        <v>349</v>
      </c>
      <c r="V124" s="27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  <c r="QR124" s="28"/>
      <c r="QS124" s="28"/>
      <c r="QT124" s="28"/>
      <c r="QU124" s="28"/>
      <c r="QV124" s="28"/>
      <c r="QW124" s="28"/>
      <c r="QX124" s="28"/>
      <c r="QY124" s="28"/>
      <c r="QZ124" s="28"/>
      <c r="RA124" s="28"/>
      <c r="RB124" s="28"/>
      <c r="RC124" s="28"/>
      <c r="RD124" s="28"/>
      <c r="RE124" s="28"/>
      <c r="RF124" s="28"/>
      <c r="RG124" s="28"/>
      <c r="RH124" s="28"/>
      <c r="RI124" s="28"/>
      <c r="RJ124" s="28"/>
      <c r="RK124" s="28"/>
      <c r="RL124" s="28"/>
      <c r="RM124" s="28"/>
      <c r="RN124" s="28"/>
      <c r="RO124" s="28"/>
      <c r="RP124" s="28"/>
      <c r="RQ124" s="28"/>
      <c r="RR124" s="28"/>
      <c r="RS124" s="28"/>
      <c r="RT124" s="28"/>
      <c r="RU124" s="28"/>
      <c r="RV124" s="28"/>
      <c r="RW124" s="28"/>
      <c r="RX124" s="28"/>
      <c r="RY124" s="28"/>
      <c r="RZ124" s="28"/>
      <c r="SA124" s="28"/>
      <c r="SB124" s="28"/>
      <c r="SC124" s="28"/>
      <c r="SD124" s="28"/>
      <c r="SE124" s="28"/>
      <c r="SF124" s="28"/>
      <c r="SG124" s="28"/>
      <c r="SH124" s="28"/>
      <c r="SI124" s="28"/>
      <c r="SJ124" s="28"/>
      <c r="SK124" s="28"/>
      <c r="SL124" s="28"/>
      <c r="SM124" s="28"/>
      <c r="SN124" s="28"/>
      <c r="SO124" s="28"/>
      <c r="SP124" s="28"/>
      <c r="SQ124" s="28"/>
      <c r="SR124" s="28"/>
      <c r="SS124" s="28"/>
      <c r="ST124" s="28"/>
      <c r="SU124" s="28"/>
      <c r="SV124" s="28"/>
      <c r="SW124" s="28"/>
      <c r="SX124" s="28"/>
      <c r="SY124" s="28"/>
      <c r="SZ124" s="28"/>
      <c r="TA124" s="28"/>
      <c r="TB124" s="28"/>
      <c r="TC124" s="28"/>
      <c r="TD124" s="28"/>
      <c r="TE124" s="28"/>
      <c r="TF124" s="28"/>
      <c r="TG124" s="28"/>
      <c r="TH124" s="28"/>
      <c r="TI124" s="28"/>
      <c r="TJ124" s="28"/>
      <c r="TK124" s="28"/>
      <c r="TL124" s="28"/>
      <c r="TM124" s="28"/>
      <c r="TN124" s="28"/>
      <c r="TO124" s="28"/>
      <c r="TP124" s="28"/>
      <c r="TQ124" s="28"/>
      <c r="TR124" s="28"/>
      <c r="TS124" s="28"/>
      <c r="TT124" s="28"/>
      <c r="TU124" s="28"/>
      <c r="TV124" s="28"/>
      <c r="TW124" s="28"/>
      <c r="TX124" s="28"/>
      <c r="TY124" s="28"/>
      <c r="TZ124" s="28"/>
      <c r="UA124" s="28"/>
      <c r="UB124" s="28"/>
      <c r="UC124" s="28"/>
      <c r="UD124" s="28"/>
      <c r="UE124" s="28"/>
      <c r="UF124" s="28"/>
      <c r="UG124" s="28"/>
      <c r="UH124" s="28"/>
      <c r="UI124" s="28"/>
      <c r="UJ124" s="28"/>
      <c r="UK124" s="28"/>
      <c r="UL124" s="28"/>
      <c r="UM124" s="28"/>
      <c r="UN124" s="28"/>
      <c r="UO124" s="28"/>
      <c r="UP124" s="28"/>
      <c r="UQ124" s="28"/>
      <c r="UR124" s="28"/>
      <c r="US124" s="28"/>
      <c r="UT124" s="28"/>
      <c r="UU124" s="28"/>
      <c r="UV124" s="28"/>
      <c r="UW124" s="28"/>
      <c r="UX124" s="28"/>
      <c r="UY124" s="28"/>
      <c r="UZ124" s="28"/>
      <c r="VA124" s="28"/>
      <c r="VB124" s="28"/>
      <c r="VC124" s="28"/>
      <c r="VD124" s="28"/>
      <c r="VE124" s="28"/>
      <c r="VF124" s="28"/>
      <c r="VG124" s="28"/>
      <c r="VH124" s="28"/>
      <c r="VI124" s="28"/>
      <c r="VJ124" s="28"/>
      <c r="VK124" s="28"/>
      <c r="VL124" s="28"/>
      <c r="VM124" s="28"/>
      <c r="VN124" s="28"/>
      <c r="VO124" s="28"/>
      <c r="VP124" s="28"/>
      <c r="VQ124" s="28"/>
      <c r="VR124" s="28"/>
      <c r="VS124" s="28"/>
      <c r="VT124" s="28"/>
      <c r="VU124" s="28"/>
      <c r="VV124" s="28"/>
      <c r="VW124" s="28"/>
      <c r="VX124" s="28"/>
      <c r="VY124" s="28"/>
      <c r="VZ124" s="28"/>
      <c r="WA124" s="28"/>
      <c r="WB124" s="28"/>
      <c r="WC124" s="28"/>
      <c r="WD124" s="28"/>
      <c r="WE124" s="28"/>
      <c r="WF124" s="28"/>
      <c r="WG124" s="28"/>
      <c r="WH124" s="28"/>
      <c r="WI124" s="28"/>
      <c r="WJ124" s="28"/>
      <c r="WK124" s="28"/>
      <c r="WL124" s="28"/>
      <c r="WM124" s="28"/>
      <c r="WN124" s="28"/>
      <c r="WO124" s="28"/>
      <c r="WP124" s="28"/>
      <c r="WQ124" s="28"/>
      <c r="WR124" s="28"/>
      <c r="WS124" s="28"/>
      <c r="WT124" s="28"/>
      <c r="WU124" s="28"/>
      <c r="WV124" s="28"/>
      <c r="WW124" s="28"/>
      <c r="WX124" s="28"/>
      <c r="WY124" s="28"/>
      <c r="WZ124" s="28"/>
      <c r="XA124" s="28"/>
      <c r="XB124" s="28"/>
      <c r="XC124" s="28"/>
      <c r="XD124" s="28"/>
      <c r="XE124" s="28"/>
      <c r="XF124" s="28"/>
      <c r="XG124" s="28"/>
      <c r="XH124" s="28"/>
      <c r="XI124" s="28"/>
      <c r="XJ124" s="28"/>
      <c r="XK124" s="28"/>
      <c r="XL124" s="28"/>
      <c r="XM124" s="28"/>
      <c r="XN124" s="28"/>
      <c r="XO124" s="28"/>
      <c r="XP124" s="28"/>
      <c r="XQ124" s="28"/>
      <c r="XR124" s="28"/>
      <c r="XS124" s="28"/>
      <c r="XT124" s="28"/>
      <c r="XU124" s="28"/>
      <c r="XV124" s="28"/>
      <c r="XW124" s="28"/>
      <c r="XX124" s="28"/>
      <c r="XY124" s="28"/>
      <c r="XZ124" s="28"/>
      <c r="YA124" s="28"/>
      <c r="YB124" s="28"/>
      <c r="YC124" s="28"/>
      <c r="YD124" s="28"/>
      <c r="YE124" s="28"/>
      <c r="YF124" s="28"/>
      <c r="YG124" s="28"/>
      <c r="YH124" s="28"/>
      <c r="YI124" s="28"/>
      <c r="YJ124" s="28"/>
      <c r="YK124" s="28"/>
      <c r="YL124" s="28"/>
      <c r="YM124" s="28"/>
      <c r="YN124" s="28"/>
      <c r="YO124" s="28"/>
      <c r="YP124" s="28"/>
      <c r="YQ124" s="28"/>
      <c r="YR124" s="28"/>
      <c r="YS124" s="28"/>
      <c r="YT124" s="28"/>
      <c r="YU124" s="28"/>
      <c r="YV124" s="28"/>
      <c r="YW124" s="28"/>
      <c r="YX124" s="28"/>
      <c r="YY124" s="28"/>
      <c r="YZ124" s="28"/>
      <c r="ZA124" s="28"/>
      <c r="ZB124" s="28"/>
      <c r="ZC124" s="28"/>
      <c r="ZD124" s="28"/>
      <c r="ZE124" s="28"/>
      <c r="ZF124" s="28"/>
      <c r="ZG124" s="28"/>
      <c r="ZH124" s="28"/>
      <c r="ZI124" s="28"/>
      <c r="ZJ124" s="28"/>
      <c r="ZK124" s="28"/>
      <c r="ZL124" s="28"/>
      <c r="ZM124" s="28"/>
      <c r="ZN124" s="28"/>
      <c r="ZO124" s="28"/>
      <c r="ZP124" s="28"/>
      <c r="ZQ124" s="28"/>
      <c r="ZR124" s="28"/>
      <c r="ZS124" s="28"/>
      <c r="ZT124" s="28"/>
      <c r="ZU124" s="28"/>
      <c r="ZV124" s="28"/>
      <c r="ZW124" s="28"/>
      <c r="ZX124" s="28"/>
      <c r="ZY124" s="28"/>
      <c r="ZZ124" s="28"/>
      <c r="AAA124" s="28"/>
      <c r="AAB124" s="28"/>
      <c r="AAC124" s="28"/>
      <c r="AAD124" s="28"/>
      <c r="AAE124" s="28"/>
      <c r="AAF124" s="28"/>
      <c r="AAG124" s="28"/>
      <c r="AAH124" s="28"/>
      <c r="AAI124" s="28"/>
      <c r="AAJ124" s="28"/>
      <c r="AAK124" s="28"/>
      <c r="AAL124" s="28"/>
      <c r="AAM124" s="28"/>
      <c r="AAN124" s="28"/>
      <c r="AAO124" s="28"/>
      <c r="AAP124" s="28"/>
      <c r="AAQ124" s="28"/>
      <c r="AAR124" s="28"/>
      <c r="AAS124" s="28"/>
      <c r="AAT124" s="28"/>
      <c r="AAU124" s="28"/>
      <c r="AAV124" s="28"/>
      <c r="AAW124" s="28"/>
      <c r="AAX124" s="28"/>
      <c r="AAY124" s="28"/>
      <c r="AAZ124" s="28"/>
      <c r="ABA124" s="28"/>
      <c r="ABB124" s="28"/>
      <c r="ABC124" s="28"/>
      <c r="ABD124" s="28"/>
      <c r="ABE124" s="28"/>
      <c r="ABF124" s="28"/>
      <c r="ABG124" s="28"/>
      <c r="ABH124" s="28"/>
      <c r="ABI124" s="28"/>
      <c r="ABJ124" s="28"/>
      <c r="ABK124" s="28"/>
      <c r="ABL124" s="28"/>
      <c r="ABM124" s="28"/>
      <c r="ABN124" s="28"/>
      <c r="ABO124" s="28"/>
      <c r="ABP124" s="28"/>
      <c r="ABQ124" s="28"/>
      <c r="ABR124" s="28"/>
      <c r="ABS124" s="28"/>
      <c r="ABT124" s="28"/>
      <c r="ABU124" s="28"/>
      <c r="ABV124" s="28"/>
      <c r="ABW124" s="28"/>
      <c r="ABX124" s="28"/>
      <c r="ABY124" s="28"/>
      <c r="ABZ124" s="28"/>
      <c r="ACA124" s="28"/>
      <c r="ACB124" s="28"/>
      <c r="ACC124" s="28"/>
      <c r="ACD124" s="28"/>
      <c r="ACE124" s="28"/>
      <c r="ACF124" s="28"/>
      <c r="ACG124" s="28"/>
      <c r="ACH124" s="28"/>
      <c r="ACI124" s="28"/>
      <c r="ACJ124" s="28"/>
      <c r="ACK124" s="28"/>
      <c r="ACL124" s="28"/>
      <c r="ACM124" s="28"/>
      <c r="ACN124" s="28"/>
      <c r="ACO124" s="28"/>
      <c r="ACP124" s="28"/>
      <c r="ACQ124" s="28"/>
      <c r="ACR124" s="28"/>
      <c r="ACS124" s="28"/>
      <c r="ACT124" s="28"/>
      <c r="ACU124" s="28"/>
      <c r="ACV124" s="28"/>
      <c r="ACW124" s="28"/>
      <c r="ACX124" s="28"/>
      <c r="ACY124" s="28"/>
      <c r="ACZ124" s="28"/>
      <c r="ADA124" s="28"/>
      <c r="ADB124" s="28"/>
      <c r="ADC124" s="28"/>
      <c r="ADD124" s="28"/>
      <c r="ADE124" s="28"/>
      <c r="ADF124" s="28"/>
      <c r="ADG124" s="28"/>
      <c r="ADH124" s="28"/>
      <c r="ADI124" s="28"/>
      <c r="ADJ124" s="28"/>
      <c r="ADK124" s="28"/>
      <c r="ADL124" s="28"/>
      <c r="ADM124" s="28"/>
      <c r="ADN124" s="28"/>
      <c r="ADO124" s="28"/>
      <c r="ADP124" s="28"/>
      <c r="ADQ124" s="28"/>
      <c r="ADR124" s="28"/>
      <c r="ADS124" s="28"/>
      <c r="ADT124" s="28"/>
      <c r="ADU124" s="28"/>
      <c r="ADV124" s="28"/>
      <c r="ADW124" s="28"/>
      <c r="ADX124" s="28"/>
      <c r="ADY124" s="28"/>
      <c r="ADZ124" s="28"/>
      <c r="AEA124" s="28"/>
      <c r="AEB124" s="28"/>
      <c r="AEC124" s="28"/>
      <c r="AED124" s="28"/>
      <c r="AEE124" s="28"/>
      <c r="AEF124" s="28"/>
      <c r="AEG124" s="28"/>
      <c r="AEH124" s="28"/>
      <c r="AEI124" s="28"/>
      <c r="AEJ124" s="28"/>
      <c r="AEK124" s="28"/>
      <c r="AEL124" s="28"/>
      <c r="AEM124" s="28"/>
      <c r="AEN124" s="28"/>
      <c r="AEO124" s="28"/>
      <c r="AEP124" s="28"/>
      <c r="AEQ124" s="28"/>
      <c r="AER124" s="28"/>
      <c r="AES124" s="28"/>
      <c r="AET124" s="28"/>
      <c r="AEU124" s="28"/>
      <c r="AEV124" s="28"/>
      <c r="AEW124" s="28"/>
      <c r="AEX124" s="28"/>
      <c r="AEY124" s="28"/>
      <c r="AEZ124" s="28"/>
      <c r="AFA124" s="28"/>
      <c r="AFB124" s="28"/>
      <c r="AFC124" s="28"/>
      <c r="AFD124" s="28"/>
      <c r="AFE124" s="28"/>
      <c r="AFF124" s="28"/>
      <c r="AFG124" s="28"/>
      <c r="AFH124" s="28"/>
      <c r="AFI124" s="28"/>
      <c r="AFJ124" s="28"/>
      <c r="AFK124" s="28"/>
      <c r="AFL124" s="28"/>
      <c r="AFM124" s="28"/>
      <c r="AFN124" s="28"/>
      <c r="AFO124" s="28"/>
      <c r="AFP124" s="28"/>
      <c r="AFQ124" s="28"/>
      <c r="AFR124" s="28"/>
      <c r="AFS124" s="28"/>
      <c r="AFT124" s="28"/>
      <c r="AFU124" s="28"/>
      <c r="AFV124" s="28"/>
      <c r="AFW124" s="28"/>
      <c r="AFX124" s="28"/>
      <c r="AFY124" s="28"/>
      <c r="AFZ124" s="28"/>
      <c r="AGA124" s="28"/>
      <c r="AGB124" s="28"/>
      <c r="AGC124" s="28"/>
      <c r="AGD124" s="28"/>
      <c r="AGE124" s="28"/>
      <c r="AGF124" s="28"/>
      <c r="AGG124" s="28"/>
      <c r="AGH124" s="28"/>
      <c r="AGI124" s="28"/>
      <c r="AGJ124" s="28"/>
      <c r="AGK124" s="28"/>
      <c r="AGL124" s="28"/>
      <c r="AGM124" s="28"/>
      <c r="AGN124" s="28"/>
      <c r="AGO124" s="28"/>
      <c r="AGP124" s="28"/>
      <c r="AGQ124" s="28"/>
      <c r="AGR124" s="28"/>
      <c r="AGS124" s="28"/>
      <c r="AGT124" s="28"/>
      <c r="AGU124" s="28"/>
      <c r="AGV124" s="28"/>
      <c r="AGW124" s="28"/>
      <c r="AGX124" s="28"/>
      <c r="AGY124" s="28"/>
      <c r="AGZ124" s="28"/>
      <c r="AHA124" s="28"/>
      <c r="AHB124" s="28"/>
      <c r="AHC124" s="28"/>
      <c r="AHD124" s="28"/>
      <c r="AHE124" s="28"/>
      <c r="AHF124" s="28"/>
      <c r="AHG124" s="28"/>
      <c r="AHH124" s="28"/>
      <c r="AHI124" s="28"/>
      <c r="AHJ124" s="28"/>
      <c r="AHK124" s="28"/>
      <c r="AHL124" s="28"/>
      <c r="AHM124" s="28"/>
      <c r="AHN124" s="28"/>
      <c r="AHO124" s="28"/>
      <c r="AHP124" s="28"/>
      <c r="AHQ124" s="28"/>
      <c r="AHR124" s="28"/>
      <c r="AHS124" s="28"/>
      <c r="AHT124" s="28"/>
      <c r="AHU124" s="28"/>
      <c r="AHV124" s="28"/>
      <c r="AHW124" s="28"/>
      <c r="AHX124" s="28"/>
      <c r="AHY124" s="28"/>
      <c r="AHZ124" s="28"/>
      <c r="AIA124" s="28"/>
      <c r="AIB124" s="28"/>
      <c r="AIC124" s="28"/>
      <c r="AID124" s="28"/>
      <c r="AIE124" s="28"/>
      <c r="AIF124" s="28"/>
      <c r="AIG124" s="28"/>
      <c r="AIH124" s="28"/>
      <c r="AII124" s="28"/>
      <c r="AIJ124" s="28"/>
      <c r="AIK124" s="28"/>
      <c r="AIL124" s="28"/>
      <c r="AIM124" s="28"/>
      <c r="AIN124" s="28"/>
      <c r="AIO124" s="28"/>
      <c r="AIP124" s="28"/>
      <c r="AIQ124" s="28"/>
      <c r="AIR124" s="28"/>
      <c r="AIS124" s="28"/>
      <c r="AIT124" s="28"/>
      <c r="AIU124" s="28"/>
      <c r="AIV124" s="28"/>
      <c r="AIW124" s="28"/>
      <c r="AIX124" s="28"/>
      <c r="AIY124" s="28"/>
      <c r="AIZ124" s="28"/>
      <c r="AJA124" s="28"/>
      <c r="AJB124" s="28"/>
      <c r="AJC124" s="28"/>
      <c r="AJD124" s="28"/>
      <c r="AJE124" s="28"/>
      <c r="AJF124" s="28"/>
      <c r="AJG124" s="28"/>
      <c r="AJH124" s="28"/>
      <c r="AJI124" s="28"/>
      <c r="AJJ124" s="28"/>
      <c r="AJK124" s="28"/>
      <c r="AJL124" s="28"/>
      <c r="AJM124" s="28"/>
      <c r="AJN124" s="28"/>
      <c r="AJO124" s="28"/>
      <c r="AJP124" s="28"/>
      <c r="AJQ124" s="28"/>
      <c r="AJR124" s="28"/>
      <c r="AJS124" s="28"/>
      <c r="AJT124" s="28"/>
      <c r="AJU124" s="28"/>
      <c r="AJV124" s="28"/>
      <c r="AJW124" s="28"/>
      <c r="AJX124" s="28"/>
      <c r="AJY124" s="28"/>
      <c r="AJZ124" s="28"/>
      <c r="AKA124" s="28"/>
      <c r="AKB124" s="28"/>
      <c r="AKC124" s="28"/>
      <c r="AKD124" s="28"/>
      <c r="AKE124" s="28"/>
      <c r="AKF124" s="28"/>
      <c r="AKG124" s="28"/>
      <c r="AKH124" s="28"/>
      <c r="AKI124" s="28"/>
      <c r="AKJ124" s="28"/>
      <c r="AKK124" s="28"/>
      <c r="AKL124" s="28"/>
      <c r="AKM124" s="28"/>
      <c r="AKN124" s="28"/>
      <c r="AKO124" s="28"/>
      <c r="AKP124" s="28"/>
      <c r="AKQ124" s="28"/>
      <c r="AKR124" s="28"/>
      <c r="AKS124" s="28"/>
      <c r="AKT124" s="28"/>
      <c r="AKU124" s="28"/>
      <c r="AKV124" s="28"/>
      <c r="AKW124" s="28"/>
      <c r="AKX124" s="28"/>
      <c r="AKY124" s="28"/>
      <c r="AKZ124" s="28"/>
      <c r="ALA124" s="28"/>
      <c r="ALB124" s="28"/>
      <c r="ALC124" s="28"/>
      <c r="ALD124" s="28"/>
      <c r="ALE124" s="28"/>
      <c r="ALF124" s="28"/>
      <c r="ALG124" s="28"/>
      <c r="ALH124" s="28"/>
      <c r="ALI124" s="28"/>
      <c r="ALJ124" s="28"/>
      <c r="ALK124" s="28"/>
      <c r="ALL124" s="28"/>
      <c r="ALM124" s="28"/>
      <c r="ALN124" s="28"/>
      <c r="ALO124" s="28"/>
      <c r="ALP124" s="28"/>
      <c r="ALQ124" s="28"/>
      <c r="ALR124" s="28"/>
      <c r="ALS124" s="28"/>
      <c r="ALT124" s="28"/>
      <c r="ALU124" s="28"/>
      <c r="ALV124" s="28"/>
      <c r="ALW124" s="28"/>
      <c r="ALX124" s="28"/>
      <c r="ALY124" s="28"/>
      <c r="ALZ124" s="28"/>
      <c r="AMA124" s="28"/>
      <c r="AMB124" s="28"/>
      <c r="AMC124" s="28"/>
      <c r="AMD124" s="28"/>
      <c r="AME124" s="28"/>
      <c r="AMF124" s="28"/>
      <c r="AMG124" s="28"/>
      <c r="AMH124" s="28"/>
      <c r="AMI124" s="28"/>
      <c r="AMJ124" s="28"/>
      <c r="AMK124" s="28"/>
      <c r="AML124" s="28"/>
      <c r="AMM124" s="28"/>
      <c r="AMN124" s="28"/>
      <c r="AMO124" s="28"/>
      <c r="AMP124" s="28"/>
      <c r="AMQ124" s="28"/>
      <c r="AMR124" s="28"/>
      <c r="AMS124" s="28"/>
      <c r="AMT124" s="28"/>
      <c r="AMU124" s="28"/>
      <c r="AMV124" s="28"/>
      <c r="AMW124" s="28"/>
      <c r="AMX124" s="28"/>
      <c r="AMY124" s="28"/>
      <c r="AMZ124" s="28"/>
      <c r="ANA124" s="28"/>
      <c r="ANB124" s="28"/>
      <c r="ANC124" s="28"/>
      <c r="AND124" s="28"/>
      <c r="ANE124" s="28"/>
      <c r="ANF124" s="28"/>
      <c r="ANG124" s="28"/>
      <c r="ANH124" s="28"/>
      <c r="ANI124" s="28"/>
      <c r="ANJ124" s="28"/>
      <c r="ANK124" s="28"/>
      <c r="ANL124" s="28"/>
      <c r="ANM124" s="28"/>
      <c r="ANN124" s="28"/>
      <c r="ANO124" s="28"/>
      <c r="ANP124" s="28"/>
      <c r="ANQ124" s="28"/>
      <c r="ANR124" s="28"/>
      <c r="ANS124" s="28"/>
      <c r="ANT124" s="28"/>
      <c r="ANU124" s="28"/>
      <c r="ANV124" s="28"/>
      <c r="ANW124" s="28"/>
      <c r="ANX124" s="28"/>
      <c r="ANY124" s="28"/>
      <c r="ANZ124" s="28"/>
      <c r="AOA124" s="28"/>
      <c r="AOB124" s="28"/>
      <c r="AOC124" s="28"/>
      <c r="AOD124" s="28"/>
      <c r="AOE124" s="28"/>
      <c r="AOF124" s="28"/>
      <c r="AOG124" s="28"/>
      <c r="AOH124" s="28"/>
      <c r="AOI124" s="28"/>
      <c r="AOJ124" s="28"/>
      <c r="AOK124" s="28"/>
      <c r="AOL124" s="28"/>
      <c r="AOM124" s="28"/>
      <c r="AON124" s="28"/>
      <c r="AOO124" s="28"/>
      <c r="AOP124" s="28"/>
      <c r="AOQ124" s="28"/>
      <c r="AOR124" s="28"/>
    </row>
    <row r="125" spans="1:1084" s="2" customFormat="1" ht="30" customHeight="1" x14ac:dyDescent="0.25">
      <c r="A125" s="40">
        <v>117</v>
      </c>
      <c r="B125" s="25" t="s">
        <v>297</v>
      </c>
      <c r="C125" s="40" t="s">
        <v>279</v>
      </c>
      <c r="D125" s="25" t="s">
        <v>82</v>
      </c>
      <c r="E125" s="25" t="s">
        <v>65</v>
      </c>
      <c r="F125" s="40" t="s">
        <v>261</v>
      </c>
      <c r="G125" s="62" t="s">
        <v>262</v>
      </c>
      <c r="H125" s="62" t="s">
        <v>262</v>
      </c>
      <c r="I125" s="42">
        <v>46000</v>
      </c>
      <c r="J125" s="45">
        <v>1289.46</v>
      </c>
      <c r="K125" s="42">
        <v>25</v>
      </c>
      <c r="L125" s="45">
        <f t="shared" ref="L125" si="127">I125*2.87%</f>
        <v>1320.2</v>
      </c>
      <c r="M125" s="42">
        <f t="shared" ref="M125" si="128">I125*7.1%</f>
        <v>3265.9999999999995</v>
      </c>
      <c r="N125" s="42">
        <f t="shared" ref="N125" si="129">I125*1.1%</f>
        <v>506.00000000000006</v>
      </c>
      <c r="O125" s="45">
        <f t="shared" ref="O125" si="130">I125*3.04%</f>
        <v>1398.4</v>
      </c>
      <c r="P125" s="42">
        <f t="shared" ref="P125" si="131">I125*7.09%</f>
        <v>3261.4</v>
      </c>
      <c r="Q125" s="42">
        <f t="shared" ref="Q125" si="132">+L125+O125</f>
        <v>2718.6000000000004</v>
      </c>
      <c r="R125" s="42">
        <f t="shared" si="124"/>
        <v>4033.06</v>
      </c>
      <c r="S125" s="42">
        <f t="shared" si="125"/>
        <v>7033.4</v>
      </c>
      <c r="T125" s="42">
        <f t="shared" si="126"/>
        <v>41966.94</v>
      </c>
      <c r="U125" s="46" t="s">
        <v>349</v>
      </c>
      <c r="V125" s="27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  <c r="QR125" s="28"/>
      <c r="QS125" s="28"/>
      <c r="QT125" s="28"/>
      <c r="QU125" s="28"/>
      <c r="QV125" s="28"/>
      <c r="QW125" s="28"/>
      <c r="QX125" s="28"/>
      <c r="QY125" s="28"/>
      <c r="QZ125" s="28"/>
      <c r="RA125" s="28"/>
      <c r="RB125" s="28"/>
      <c r="RC125" s="28"/>
      <c r="RD125" s="28"/>
      <c r="RE125" s="28"/>
      <c r="RF125" s="28"/>
      <c r="RG125" s="28"/>
      <c r="RH125" s="28"/>
      <c r="RI125" s="28"/>
      <c r="RJ125" s="28"/>
      <c r="RK125" s="28"/>
      <c r="RL125" s="28"/>
      <c r="RM125" s="28"/>
      <c r="RN125" s="28"/>
      <c r="RO125" s="28"/>
      <c r="RP125" s="28"/>
      <c r="RQ125" s="28"/>
      <c r="RR125" s="28"/>
      <c r="RS125" s="28"/>
      <c r="RT125" s="28"/>
      <c r="RU125" s="28"/>
      <c r="RV125" s="28"/>
      <c r="RW125" s="28"/>
      <c r="RX125" s="28"/>
      <c r="RY125" s="28"/>
      <c r="RZ125" s="28"/>
      <c r="SA125" s="28"/>
      <c r="SB125" s="28"/>
      <c r="SC125" s="28"/>
      <c r="SD125" s="28"/>
      <c r="SE125" s="28"/>
      <c r="SF125" s="28"/>
      <c r="SG125" s="28"/>
      <c r="SH125" s="28"/>
      <c r="SI125" s="28"/>
      <c r="SJ125" s="28"/>
      <c r="SK125" s="28"/>
      <c r="SL125" s="28"/>
      <c r="SM125" s="28"/>
      <c r="SN125" s="28"/>
      <c r="SO125" s="28"/>
      <c r="SP125" s="28"/>
      <c r="SQ125" s="28"/>
      <c r="SR125" s="28"/>
      <c r="SS125" s="28"/>
      <c r="ST125" s="28"/>
      <c r="SU125" s="28"/>
      <c r="SV125" s="28"/>
      <c r="SW125" s="28"/>
      <c r="SX125" s="28"/>
      <c r="SY125" s="28"/>
      <c r="SZ125" s="28"/>
      <c r="TA125" s="28"/>
      <c r="TB125" s="28"/>
      <c r="TC125" s="28"/>
      <c r="TD125" s="28"/>
      <c r="TE125" s="28"/>
      <c r="TF125" s="28"/>
      <c r="TG125" s="28"/>
      <c r="TH125" s="28"/>
      <c r="TI125" s="28"/>
      <c r="TJ125" s="28"/>
      <c r="TK125" s="28"/>
      <c r="TL125" s="28"/>
      <c r="TM125" s="28"/>
      <c r="TN125" s="28"/>
      <c r="TO125" s="28"/>
      <c r="TP125" s="28"/>
      <c r="TQ125" s="28"/>
      <c r="TR125" s="28"/>
      <c r="TS125" s="28"/>
      <c r="TT125" s="28"/>
      <c r="TU125" s="28"/>
      <c r="TV125" s="28"/>
      <c r="TW125" s="28"/>
      <c r="TX125" s="28"/>
      <c r="TY125" s="28"/>
      <c r="TZ125" s="28"/>
      <c r="UA125" s="28"/>
      <c r="UB125" s="28"/>
      <c r="UC125" s="28"/>
      <c r="UD125" s="28"/>
      <c r="UE125" s="28"/>
      <c r="UF125" s="28"/>
      <c r="UG125" s="28"/>
      <c r="UH125" s="28"/>
      <c r="UI125" s="28"/>
      <c r="UJ125" s="28"/>
      <c r="UK125" s="28"/>
      <c r="UL125" s="28"/>
      <c r="UM125" s="28"/>
      <c r="UN125" s="28"/>
      <c r="UO125" s="28"/>
      <c r="UP125" s="28"/>
      <c r="UQ125" s="28"/>
      <c r="UR125" s="28"/>
      <c r="US125" s="28"/>
      <c r="UT125" s="28"/>
      <c r="UU125" s="28"/>
      <c r="UV125" s="28"/>
      <c r="UW125" s="28"/>
      <c r="UX125" s="28"/>
      <c r="UY125" s="28"/>
      <c r="UZ125" s="28"/>
      <c r="VA125" s="28"/>
      <c r="VB125" s="28"/>
      <c r="VC125" s="28"/>
      <c r="VD125" s="28"/>
      <c r="VE125" s="28"/>
      <c r="VF125" s="28"/>
      <c r="VG125" s="28"/>
      <c r="VH125" s="28"/>
      <c r="VI125" s="28"/>
      <c r="VJ125" s="28"/>
      <c r="VK125" s="28"/>
      <c r="VL125" s="28"/>
      <c r="VM125" s="28"/>
      <c r="VN125" s="28"/>
      <c r="VO125" s="28"/>
      <c r="VP125" s="28"/>
      <c r="VQ125" s="28"/>
      <c r="VR125" s="28"/>
      <c r="VS125" s="28"/>
      <c r="VT125" s="28"/>
      <c r="VU125" s="28"/>
      <c r="VV125" s="28"/>
      <c r="VW125" s="28"/>
      <c r="VX125" s="28"/>
      <c r="VY125" s="28"/>
      <c r="VZ125" s="28"/>
      <c r="WA125" s="28"/>
      <c r="WB125" s="28"/>
      <c r="WC125" s="28"/>
      <c r="WD125" s="28"/>
      <c r="WE125" s="28"/>
      <c r="WF125" s="28"/>
      <c r="WG125" s="28"/>
      <c r="WH125" s="28"/>
      <c r="WI125" s="28"/>
      <c r="WJ125" s="28"/>
      <c r="WK125" s="28"/>
      <c r="WL125" s="28"/>
      <c r="WM125" s="28"/>
      <c r="WN125" s="28"/>
      <c r="WO125" s="28"/>
      <c r="WP125" s="28"/>
      <c r="WQ125" s="28"/>
      <c r="WR125" s="28"/>
      <c r="WS125" s="28"/>
      <c r="WT125" s="28"/>
      <c r="WU125" s="28"/>
      <c r="WV125" s="28"/>
      <c r="WW125" s="28"/>
      <c r="WX125" s="28"/>
      <c r="WY125" s="28"/>
      <c r="WZ125" s="28"/>
      <c r="XA125" s="28"/>
      <c r="XB125" s="28"/>
      <c r="XC125" s="28"/>
      <c r="XD125" s="28"/>
      <c r="XE125" s="28"/>
      <c r="XF125" s="28"/>
      <c r="XG125" s="28"/>
      <c r="XH125" s="28"/>
      <c r="XI125" s="28"/>
      <c r="XJ125" s="28"/>
      <c r="XK125" s="28"/>
      <c r="XL125" s="28"/>
      <c r="XM125" s="28"/>
      <c r="XN125" s="28"/>
      <c r="XO125" s="28"/>
      <c r="XP125" s="28"/>
      <c r="XQ125" s="28"/>
      <c r="XR125" s="28"/>
      <c r="XS125" s="28"/>
      <c r="XT125" s="28"/>
      <c r="XU125" s="28"/>
      <c r="XV125" s="28"/>
      <c r="XW125" s="28"/>
      <c r="XX125" s="28"/>
      <c r="XY125" s="28"/>
      <c r="XZ125" s="28"/>
      <c r="YA125" s="28"/>
      <c r="YB125" s="28"/>
      <c r="YC125" s="28"/>
      <c r="YD125" s="28"/>
      <c r="YE125" s="28"/>
      <c r="YF125" s="28"/>
      <c r="YG125" s="28"/>
      <c r="YH125" s="28"/>
      <c r="YI125" s="28"/>
      <c r="YJ125" s="28"/>
      <c r="YK125" s="28"/>
      <c r="YL125" s="28"/>
      <c r="YM125" s="28"/>
      <c r="YN125" s="28"/>
      <c r="YO125" s="28"/>
      <c r="YP125" s="28"/>
      <c r="YQ125" s="28"/>
      <c r="YR125" s="28"/>
      <c r="YS125" s="28"/>
      <c r="YT125" s="28"/>
      <c r="YU125" s="28"/>
      <c r="YV125" s="28"/>
      <c r="YW125" s="28"/>
      <c r="YX125" s="28"/>
      <c r="YY125" s="28"/>
      <c r="YZ125" s="28"/>
      <c r="ZA125" s="28"/>
      <c r="ZB125" s="28"/>
      <c r="ZC125" s="28"/>
      <c r="ZD125" s="28"/>
      <c r="ZE125" s="28"/>
      <c r="ZF125" s="28"/>
      <c r="ZG125" s="28"/>
      <c r="ZH125" s="28"/>
      <c r="ZI125" s="28"/>
      <c r="ZJ125" s="28"/>
      <c r="ZK125" s="28"/>
      <c r="ZL125" s="28"/>
      <c r="ZM125" s="28"/>
      <c r="ZN125" s="28"/>
      <c r="ZO125" s="28"/>
      <c r="ZP125" s="28"/>
      <c r="ZQ125" s="28"/>
      <c r="ZR125" s="28"/>
      <c r="ZS125" s="28"/>
      <c r="ZT125" s="28"/>
      <c r="ZU125" s="28"/>
      <c r="ZV125" s="28"/>
      <c r="ZW125" s="28"/>
      <c r="ZX125" s="28"/>
      <c r="ZY125" s="28"/>
      <c r="ZZ125" s="28"/>
      <c r="AAA125" s="28"/>
      <c r="AAB125" s="28"/>
      <c r="AAC125" s="28"/>
      <c r="AAD125" s="28"/>
      <c r="AAE125" s="28"/>
      <c r="AAF125" s="28"/>
      <c r="AAG125" s="28"/>
      <c r="AAH125" s="28"/>
      <c r="AAI125" s="28"/>
      <c r="AAJ125" s="28"/>
      <c r="AAK125" s="28"/>
      <c r="AAL125" s="28"/>
      <c r="AAM125" s="28"/>
      <c r="AAN125" s="28"/>
      <c r="AAO125" s="28"/>
      <c r="AAP125" s="28"/>
      <c r="AAQ125" s="28"/>
      <c r="AAR125" s="28"/>
      <c r="AAS125" s="28"/>
      <c r="AAT125" s="28"/>
      <c r="AAU125" s="28"/>
      <c r="AAV125" s="28"/>
      <c r="AAW125" s="28"/>
      <c r="AAX125" s="28"/>
      <c r="AAY125" s="28"/>
      <c r="AAZ125" s="28"/>
      <c r="ABA125" s="28"/>
      <c r="ABB125" s="28"/>
      <c r="ABC125" s="28"/>
      <c r="ABD125" s="28"/>
      <c r="ABE125" s="28"/>
      <c r="ABF125" s="28"/>
      <c r="ABG125" s="28"/>
      <c r="ABH125" s="28"/>
      <c r="ABI125" s="28"/>
      <c r="ABJ125" s="28"/>
      <c r="ABK125" s="28"/>
      <c r="ABL125" s="28"/>
      <c r="ABM125" s="28"/>
      <c r="ABN125" s="28"/>
      <c r="ABO125" s="28"/>
      <c r="ABP125" s="28"/>
      <c r="ABQ125" s="28"/>
      <c r="ABR125" s="28"/>
      <c r="ABS125" s="28"/>
      <c r="ABT125" s="28"/>
      <c r="ABU125" s="28"/>
      <c r="ABV125" s="28"/>
      <c r="ABW125" s="28"/>
      <c r="ABX125" s="28"/>
      <c r="ABY125" s="28"/>
      <c r="ABZ125" s="28"/>
      <c r="ACA125" s="28"/>
      <c r="ACB125" s="28"/>
      <c r="ACC125" s="28"/>
      <c r="ACD125" s="28"/>
      <c r="ACE125" s="28"/>
      <c r="ACF125" s="28"/>
      <c r="ACG125" s="28"/>
      <c r="ACH125" s="28"/>
      <c r="ACI125" s="28"/>
      <c r="ACJ125" s="28"/>
      <c r="ACK125" s="28"/>
      <c r="ACL125" s="28"/>
      <c r="ACM125" s="28"/>
      <c r="ACN125" s="28"/>
      <c r="ACO125" s="28"/>
      <c r="ACP125" s="28"/>
      <c r="ACQ125" s="28"/>
      <c r="ACR125" s="28"/>
      <c r="ACS125" s="28"/>
      <c r="ACT125" s="28"/>
      <c r="ACU125" s="28"/>
      <c r="ACV125" s="28"/>
      <c r="ACW125" s="28"/>
      <c r="ACX125" s="28"/>
      <c r="ACY125" s="28"/>
      <c r="ACZ125" s="28"/>
      <c r="ADA125" s="28"/>
      <c r="ADB125" s="28"/>
      <c r="ADC125" s="28"/>
      <c r="ADD125" s="28"/>
      <c r="ADE125" s="28"/>
      <c r="ADF125" s="28"/>
      <c r="ADG125" s="28"/>
      <c r="ADH125" s="28"/>
      <c r="ADI125" s="28"/>
      <c r="ADJ125" s="28"/>
      <c r="ADK125" s="28"/>
      <c r="ADL125" s="28"/>
      <c r="ADM125" s="28"/>
      <c r="ADN125" s="28"/>
      <c r="ADO125" s="28"/>
      <c r="ADP125" s="28"/>
      <c r="ADQ125" s="28"/>
      <c r="ADR125" s="28"/>
      <c r="ADS125" s="28"/>
      <c r="ADT125" s="28"/>
      <c r="ADU125" s="28"/>
      <c r="ADV125" s="28"/>
      <c r="ADW125" s="28"/>
      <c r="ADX125" s="28"/>
      <c r="ADY125" s="28"/>
      <c r="ADZ125" s="28"/>
      <c r="AEA125" s="28"/>
      <c r="AEB125" s="28"/>
      <c r="AEC125" s="28"/>
      <c r="AED125" s="28"/>
      <c r="AEE125" s="28"/>
      <c r="AEF125" s="28"/>
      <c r="AEG125" s="28"/>
      <c r="AEH125" s="28"/>
      <c r="AEI125" s="28"/>
      <c r="AEJ125" s="28"/>
      <c r="AEK125" s="28"/>
      <c r="AEL125" s="28"/>
      <c r="AEM125" s="28"/>
      <c r="AEN125" s="28"/>
      <c r="AEO125" s="28"/>
      <c r="AEP125" s="28"/>
      <c r="AEQ125" s="28"/>
      <c r="AER125" s="28"/>
      <c r="AES125" s="28"/>
      <c r="AET125" s="28"/>
      <c r="AEU125" s="28"/>
      <c r="AEV125" s="28"/>
      <c r="AEW125" s="28"/>
      <c r="AEX125" s="28"/>
      <c r="AEY125" s="28"/>
      <c r="AEZ125" s="28"/>
      <c r="AFA125" s="28"/>
      <c r="AFB125" s="28"/>
      <c r="AFC125" s="28"/>
      <c r="AFD125" s="28"/>
      <c r="AFE125" s="28"/>
      <c r="AFF125" s="28"/>
      <c r="AFG125" s="28"/>
      <c r="AFH125" s="28"/>
      <c r="AFI125" s="28"/>
      <c r="AFJ125" s="28"/>
      <c r="AFK125" s="28"/>
      <c r="AFL125" s="28"/>
      <c r="AFM125" s="28"/>
      <c r="AFN125" s="28"/>
      <c r="AFO125" s="28"/>
      <c r="AFP125" s="28"/>
      <c r="AFQ125" s="28"/>
      <c r="AFR125" s="28"/>
      <c r="AFS125" s="28"/>
      <c r="AFT125" s="28"/>
      <c r="AFU125" s="28"/>
      <c r="AFV125" s="28"/>
      <c r="AFW125" s="28"/>
      <c r="AFX125" s="28"/>
      <c r="AFY125" s="28"/>
      <c r="AFZ125" s="28"/>
      <c r="AGA125" s="28"/>
      <c r="AGB125" s="28"/>
      <c r="AGC125" s="28"/>
      <c r="AGD125" s="28"/>
      <c r="AGE125" s="28"/>
      <c r="AGF125" s="28"/>
      <c r="AGG125" s="28"/>
      <c r="AGH125" s="28"/>
      <c r="AGI125" s="28"/>
      <c r="AGJ125" s="28"/>
      <c r="AGK125" s="28"/>
      <c r="AGL125" s="28"/>
      <c r="AGM125" s="28"/>
      <c r="AGN125" s="28"/>
      <c r="AGO125" s="28"/>
      <c r="AGP125" s="28"/>
      <c r="AGQ125" s="28"/>
      <c r="AGR125" s="28"/>
      <c r="AGS125" s="28"/>
      <c r="AGT125" s="28"/>
      <c r="AGU125" s="28"/>
      <c r="AGV125" s="28"/>
      <c r="AGW125" s="28"/>
      <c r="AGX125" s="28"/>
      <c r="AGY125" s="28"/>
      <c r="AGZ125" s="28"/>
      <c r="AHA125" s="28"/>
      <c r="AHB125" s="28"/>
      <c r="AHC125" s="28"/>
      <c r="AHD125" s="28"/>
      <c r="AHE125" s="28"/>
      <c r="AHF125" s="28"/>
      <c r="AHG125" s="28"/>
      <c r="AHH125" s="28"/>
      <c r="AHI125" s="28"/>
      <c r="AHJ125" s="28"/>
      <c r="AHK125" s="28"/>
      <c r="AHL125" s="28"/>
      <c r="AHM125" s="28"/>
      <c r="AHN125" s="28"/>
      <c r="AHO125" s="28"/>
      <c r="AHP125" s="28"/>
      <c r="AHQ125" s="28"/>
      <c r="AHR125" s="28"/>
      <c r="AHS125" s="28"/>
      <c r="AHT125" s="28"/>
      <c r="AHU125" s="28"/>
      <c r="AHV125" s="28"/>
      <c r="AHW125" s="28"/>
      <c r="AHX125" s="28"/>
      <c r="AHY125" s="28"/>
      <c r="AHZ125" s="28"/>
      <c r="AIA125" s="28"/>
      <c r="AIB125" s="28"/>
      <c r="AIC125" s="28"/>
      <c r="AID125" s="28"/>
      <c r="AIE125" s="28"/>
      <c r="AIF125" s="28"/>
      <c r="AIG125" s="28"/>
      <c r="AIH125" s="28"/>
      <c r="AII125" s="28"/>
      <c r="AIJ125" s="28"/>
      <c r="AIK125" s="28"/>
      <c r="AIL125" s="28"/>
      <c r="AIM125" s="28"/>
      <c r="AIN125" s="28"/>
      <c r="AIO125" s="28"/>
      <c r="AIP125" s="28"/>
      <c r="AIQ125" s="28"/>
      <c r="AIR125" s="28"/>
      <c r="AIS125" s="28"/>
      <c r="AIT125" s="28"/>
      <c r="AIU125" s="28"/>
      <c r="AIV125" s="28"/>
      <c r="AIW125" s="28"/>
      <c r="AIX125" s="28"/>
      <c r="AIY125" s="28"/>
      <c r="AIZ125" s="28"/>
      <c r="AJA125" s="28"/>
      <c r="AJB125" s="28"/>
      <c r="AJC125" s="28"/>
      <c r="AJD125" s="28"/>
      <c r="AJE125" s="28"/>
      <c r="AJF125" s="28"/>
      <c r="AJG125" s="28"/>
      <c r="AJH125" s="28"/>
      <c r="AJI125" s="28"/>
      <c r="AJJ125" s="28"/>
      <c r="AJK125" s="28"/>
      <c r="AJL125" s="28"/>
      <c r="AJM125" s="28"/>
      <c r="AJN125" s="28"/>
      <c r="AJO125" s="28"/>
      <c r="AJP125" s="28"/>
      <c r="AJQ125" s="28"/>
      <c r="AJR125" s="28"/>
      <c r="AJS125" s="28"/>
      <c r="AJT125" s="28"/>
      <c r="AJU125" s="28"/>
      <c r="AJV125" s="28"/>
      <c r="AJW125" s="28"/>
      <c r="AJX125" s="28"/>
      <c r="AJY125" s="28"/>
      <c r="AJZ125" s="28"/>
      <c r="AKA125" s="28"/>
      <c r="AKB125" s="28"/>
      <c r="AKC125" s="28"/>
      <c r="AKD125" s="28"/>
      <c r="AKE125" s="28"/>
      <c r="AKF125" s="28"/>
      <c r="AKG125" s="28"/>
      <c r="AKH125" s="28"/>
      <c r="AKI125" s="28"/>
      <c r="AKJ125" s="28"/>
      <c r="AKK125" s="28"/>
      <c r="AKL125" s="28"/>
      <c r="AKM125" s="28"/>
      <c r="AKN125" s="28"/>
      <c r="AKO125" s="28"/>
      <c r="AKP125" s="28"/>
      <c r="AKQ125" s="28"/>
      <c r="AKR125" s="28"/>
      <c r="AKS125" s="28"/>
      <c r="AKT125" s="28"/>
      <c r="AKU125" s="28"/>
      <c r="AKV125" s="28"/>
      <c r="AKW125" s="28"/>
      <c r="AKX125" s="28"/>
      <c r="AKY125" s="28"/>
      <c r="AKZ125" s="28"/>
      <c r="ALA125" s="28"/>
      <c r="ALB125" s="28"/>
      <c r="ALC125" s="28"/>
      <c r="ALD125" s="28"/>
      <c r="ALE125" s="28"/>
      <c r="ALF125" s="28"/>
      <c r="ALG125" s="28"/>
      <c r="ALH125" s="28"/>
      <c r="ALI125" s="28"/>
      <c r="ALJ125" s="28"/>
      <c r="ALK125" s="28"/>
      <c r="ALL125" s="28"/>
      <c r="ALM125" s="28"/>
      <c r="ALN125" s="28"/>
      <c r="ALO125" s="28"/>
      <c r="ALP125" s="28"/>
      <c r="ALQ125" s="28"/>
      <c r="ALR125" s="28"/>
      <c r="ALS125" s="28"/>
      <c r="ALT125" s="28"/>
      <c r="ALU125" s="28"/>
      <c r="ALV125" s="28"/>
      <c r="ALW125" s="28"/>
      <c r="ALX125" s="28"/>
      <c r="ALY125" s="28"/>
      <c r="ALZ125" s="28"/>
      <c r="AMA125" s="28"/>
      <c r="AMB125" s="28"/>
      <c r="AMC125" s="28"/>
      <c r="AMD125" s="28"/>
      <c r="AME125" s="28"/>
      <c r="AMF125" s="28"/>
      <c r="AMG125" s="28"/>
      <c r="AMH125" s="28"/>
      <c r="AMI125" s="28"/>
      <c r="AMJ125" s="28"/>
      <c r="AMK125" s="28"/>
      <c r="AML125" s="28"/>
      <c r="AMM125" s="28"/>
      <c r="AMN125" s="28"/>
      <c r="AMO125" s="28"/>
      <c r="AMP125" s="28"/>
      <c r="AMQ125" s="28"/>
      <c r="AMR125" s="28"/>
      <c r="AMS125" s="28"/>
      <c r="AMT125" s="28"/>
      <c r="AMU125" s="28"/>
      <c r="AMV125" s="28"/>
      <c r="AMW125" s="28"/>
      <c r="AMX125" s="28"/>
      <c r="AMY125" s="28"/>
      <c r="AMZ125" s="28"/>
      <c r="ANA125" s="28"/>
      <c r="ANB125" s="28"/>
      <c r="ANC125" s="28"/>
      <c r="AND125" s="28"/>
      <c r="ANE125" s="28"/>
      <c r="ANF125" s="28"/>
      <c r="ANG125" s="28"/>
      <c r="ANH125" s="28"/>
      <c r="ANI125" s="28"/>
      <c r="ANJ125" s="28"/>
      <c r="ANK125" s="28"/>
      <c r="ANL125" s="28"/>
      <c r="ANM125" s="28"/>
      <c r="ANN125" s="28"/>
      <c r="ANO125" s="28"/>
      <c r="ANP125" s="28"/>
      <c r="ANQ125" s="28"/>
      <c r="ANR125" s="28"/>
      <c r="ANS125" s="28"/>
      <c r="ANT125" s="28"/>
      <c r="ANU125" s="28"/>
      <c r="ANV125" s="28"/>
      <c r="ANW125" s="28"/>
      <c r="ANX125" s="28"/>
      <c r="ANY125" s="28"/>
      <c r="ANZ125" s="28"/>
      <c r="AOA125" s="28"/>
      <c r="AOB125" s="28"/>
      <c r="AOC125" s="28"/>
      <c r="AOD125" s="28"/>
      <c r="AOE125" s="28"/>
      <c r="AOF125" s="28"/>
      <c r="AOG125" s="28"/>
      <c r="AOH125" s="28"/>
      <c r="AOI125" s="28"/>
      <c r="AOJ125" s="28"/>
      <c r="AOK125" s="28"/>
      <c r="AOL125" s="28"/>
      <c r="AOM125" s="28"/>
      <c r="AON125" s="28"/>
      <c r="AOO125" s="28"/>
      <c r="AOP125" s="28"/>
      <c r="AOQ125" s="28"/>
      <c r="AOR125" s="28"/>
    </row>
    <row r="126" spans="1:1084" s="2" customFormat="1" ht="30" customHeight="1" x14ac:dyDescent="0.25">
      <c r="A126" s="40">
        <v>118</v>
      </c>
      <c r="B126" s="25" t="s">
        <v>85</v>
      </c>
      <c r="C126" s="40" t="s">
        <v>278</v>
      </c>
      <c r="D126" s="25" t="s">
        <v>84</v>
      </c>
      <c r="E126" s="25" t="s">
        <v>19</v>
      </c>
      <c r="F126" s="40" t="s">
        <v>261</v>
      </c>
      <c r="G126" s="62" t="s">
        <v>262</v>
      </c>
      <c r="H126" s="62" t="s">
        <v>262</v>
      </c>
      <c r="I126" s="42">
        <v>60000</v>
      </c>
      <c r="J126" s="45">
        <v>3486.68</v>
      </c>
      <c r="K126" s="42">
        <v>25</v>
      </c>
      <c r="L126" s="45">
        <f t="shared" si="96"/>
        <v>1722</v>
      </c>
      <c r="M126" s="42">
        <f t="shared" si="88"/>
        <v>4260</v>
      </c>
      <c r="N126" s="42">
        <f t="shared" si="89"/>
        <v>660.00000000000011</v>
      </c>
      <c r="O126" s="45">
        <f t="shared" si="90"/>
        <v>1824</v>
      </c>
      <c r="P126" s="42">
        <f t="shared" si="91"/>
        <v>4254</v>
      </c>
      <c r="Q126" s="42">
        <f t="shared" si="92"/>
        <v>3546</v>
      </c>
      <c r="R126" s="42">
        <f t="shared" si="124"/>
        <v>7057.68</v>
      </c>
      <c r="S126" s="42">
        <f t="shared" si="125"/>
        <v>9174</v>
      </c>
      <c r="T126" s="42">
        <f t="shared" si="126"/>
        <v>52942.32</v>
      </c>
      <c r="U126" s="46" t="s">
        <v>349</v>
      </c>
      <c r="V126" s="27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  <c r="QR126" s="28"/>
      <c r="QS126" s="28"/>
      <c r="QT126" s="28"/>
      <c r="QU126" s="28"/>
      <c r="QV126" s="28"/>
      <c r="QW126" s="28"/>
      <c r="QX126" s="28"/>
      <c r="QY126" s="28"/>
      <c r="QZ126" s="28"/>
      <c r="RA126" s="28"/>
      <c r="RB126" s="28"/>
      <c r="RC126" s="28"/>
      <c r="RD126" s="28"/>
      <c r="RE126" s="28"/>
      <c r="RF126" s="28"/>
      <c r="RG126" s="28"/>
      <c r="RH126" s="28"/>
      <c r="RI126" s="28"/>
      <c r="RJ126" s="28"/>
      <c r="RK126" s="28"/>
      <c r="RL126" s="28"/>
      <c r="RM126" s="28"/>
      <c r="RN126" s="28"/>
      <c r="RO126" s="28"/>
      <c r="RP126" s="28"/>
      <c r="RQ126" s="28"/>
      <c r="RR126" s="28"/>
      <c r="RS126" s="28"/>
      <c r="RT126" s="28"/>
      <c r="RU126" s="28"/>
      <c r="RV126" s="28"/>
      <c r="RW126" s="28"/>
      <c r="RX126" s="28"/>
      <c r="RY126" s="28"/>
      <c r="RZ126" s="28"/>
      <c r="SA126" s="28"/>
      <c r="SB126" s="28"/>
      <c r="SC126" s="28"/>
      <c r="SD126" s="28"/>
      <c r="SE126" s="28"/>
      <c r="SF126" s="28"/>
      <c r="SG126" s="28"/>
      <c r="SH126" s="28"/>
      <c r="SI126" s="28"/>
      <c r="SJ126" s="28"/>
      <c r="SK126" s="28"/>
      <c r="SL126" s="28"/>
      <c r="SM126" s="28"/>
      <c r="SN126" s="28"/>
      <c r="SO126" s="28"/>
      <c r="SP126" s="28"/>
      <c r="SQ126" s="28"/>
      <c r="SR126" s="28"/>
      <c r="SS126" s="28"/>
      <c r="ST126" s="28"/>
      <c r="SU126" s="28"/>
      <c r="SV126" s="28"/>
      <c r="SW126" s="28"/>
      <c r="SX126" s="28"/>
      <c r="SY126" s="28"/>
      <c r="SZ126" s="28"/>
      <c r="TA126" s="28"/>
      <c r="TB126" s="28"/>
      <c r="TC126" s="28"/>
      <c r="TD126" s="28"/>
      <c r="TE126" s="28"/>
      <c r="TF126" s="28"/>
      <c r="TG126" s="28"/>
      <c r="TH126" s="28"/>
      <c r="TI126" s="28"/>
      <c r="TJ126" s="28"/>
      <c r="TK126" s="28"/>
      <c r="TL126" s="28"/>
      <c r="TM126" s="28"/>
      <c r="TN126" s="28"/>
      <c r="TO126" s="28"/>
      <c r="TP126" s="28"/>
      <c r="TQ126" s="28"/>
      <c r="TR126" s="28"/>
      <c r="TS126" s="28"/>
      <c r="TT126" s="28"/>
      <c r="TU126" s="28"/>
      <c r="TV126" s="28"/>
      <c r="TW126" s="28"/>
      <c r="TX126" s="28"/>
      <c r="TY126" s="28"/>
      <c r="TZ126" s="28"/>
      <c r="UA126" s="28"/>
      <c r="UB126" s="28"/>
      <c r="UC126" s="28"/>
      <c r="UD126" s="28"/>
      <c r="UE126" s="28"/>
      <c r="UF126" s="28"/>
      <c r="UG126" s="28"/>
      <c r="UH126" s="28"/>
      <c r="UI126" s="28"/>
      <c r="UJ126" s="28"/>
      <c r="UK126" s="28"/>
      <c r="UL126" s="28"/>
      <c r="UM126" s="28"/>
      <c r="UN126" s="28"/>
      <c r="UO126" s="28"/>
      <c r="UP126" s="28"/>
      <c r="UQ126" s="28"/>
      <c r="UR126" s="28"/>
      <c r="US126" s="28"/>
      <c r="UT126" s="28"/>
      <c r="UU126" s="28"/>
      <c r="UV126" s="28"/>
      <c r="UW126" s="28"/>
      <c r="UX126" s="28"/>
      <c r="UY126" s="28"/>
      <c r="UZ126" s="28"/>
      <c r="VA126" s="28"/>
      <c r="VB126" s="28"/>
      <c r="VC126" s="28"/>
      <c r="VD126" s="28"/>
      <c r="VE126" s="28"/>
      <c r="VF126" s="28"/>
      <c r="VG126" s="28"/>
      <c r="VH126" s="28"/>
      <c r="VI126" s="28"/>
      <c r="VJ126" s="28"/>
      <c r="VK126" s="28"/>
      <c r="VL126" s="28"/>
      <c r="VM126" s="28"/>
      <c r="VN126" s="28"/>
      <c r="VO126" s="28"/>
      <c r="VP126" s="28"/>
      <c r="VQ126" s="28"/>
      <c r="VR126" s="28"/>
      <c r="VS126" s="28"/>
      <c r="VT126" s="28"/>
      <c r="VU126" s="28"/>
      <c r="VV126" s="28"/>
      <c r="VW126" s="28"/>
      <c r="VX126" s="28"/>
      <c r="VY126" s="28"/>
      <c r="VZ126" s="28"/>
      <c r="WA126" s="28"/>
      <c r="WB126" s="28"/>
      <c r="WC126" s="28"/>
      <c r="WD126" s="28"/>
      <c r="WE126" s="28"/>
      <c r="WF126" s="28"/>
      <c r="WG126" s="28"/>
      <c r="WH126" s="28"/>
      <c r="WI126" s="28"/>
      <c r="WJ126" s="28"/>
      <c r="WK126" s="28"/>
      <c r="WL126" s="28"/>
      <c r="WM126" s="28"/>
      <c r="WN126" s="28"/>
      <c r="WO126" s="28"/>
      <c r="WP126" s="28"/>
      <c r="WQ126" s="28"/>
      <c r="WR126" s="28"/>
      <c r="WS126" s="28"/>
      <c r="WT126" s="28"/>
      <c r="WU126" s="28"/>
      <c r="WV126" s="28"/>
      <c r="WW126" s="28"/>
      <c r="WX126" s="28"/>
      <c r="WY126" s="28"/>
      <c r="WZ126" s="28"/>
      <c r="XA126" s="28"/>
      <c r="XB126" s="28"/>
      <c r="XC126" s="28"/>
      <c r="XD126" s="28"/>
      <c r="XE126" s="28"/>
      <c r="XF126" s="28"/>
      <c r="XG126" s="28"/>
      <c r="XH126" s="28"/>
      <c r="XI126" s="28"/>
      <c r="XJ126" s="28"/>
      <c r="XK126" s="28"/>
      <c r="XL126" s="28"/>
      <c r="XM126" s="28"/>
      <c r="XN126" s="28"/>
      <c r="XO126" s="28"/>
      <c r="XP126" s="28"/>
      <c r="XQ126" s="28"/>
      <c r="XR126" s="28"/>
      <c r="XS126" s="28"/>
      <c r="XT126" s="28"/>
      <c r="XU126" s="28"/>
      <c r="XV126" s="28"/>
      <c r="XW126" s="28"/>
      <c r="XX126" s="28"/>
      <c r="XY126" s="28"/>
      <c r="XZ126" s="28"/>
      <c r="YA126" s="28"/>
      <c r="YB126" s="28"/>
      <c r="YC126" s="28"/>
      <c r="YD126" s="28"/>
      <c r="YE126" s="28"/>
      <c r="YF126" s="28"/>
      <c r="YG126" s="28"/>
      <c r="YH126" s="28"/>
      <c r="YI126" s="28"/>
      <c r="YJ126" s="28"/>
      <c r="YK126" s="28"/>
      <c r="YL126" s="28"/>
      <c r="YM126" s="28"/>
      <c r="YN126" s="28"/>
      <c r="YO126" s="28"/>
      <c r="YP126" s="28"/>
      <c r="YQ126" s="28"/>
      <c r="YR126" s="28"/>
      <c r="YS126" s="28"/>
      <c r="YT126" s="28"/>
      <c r="YU126" s="28"/>
      <c r="YV126" s="28"/>
      <c r="YW126" s="28"/>
      <c r="YX126" s="28"/>
      <c r="YY126" s="28"/>
      <c r="YZ126" s="28"/>
      <c r="ZA126" s="28"/>
      <c r="ZB126" s="28"/>
      <c r="ZC126" s="28"/>
      <c r="ZD126" s="28"/>
      <c r="ZE126" s="28"/>
      <c r="ZF126" s="28"/>
      <c r="ZG126" s="28"/>
      <c r="ZH126" s="28"/>
      <c r="ZI126" s="28"/>
      <c r="ZJ126" s="28"/>
      <c r="ZK126" s="28"/>
      <c r="ZL126" s="28"/>
      <c r="ZM126" s="28"/>
      <c r="ZN126" s="28"/>
      <c r="ZO126" s="28"/>
      <c r="ZP126" s="28"/>
      <c r="ZQ126" s="28"/>
      <c r="ZR126" s="28"/>
      <c r="ZS126" s="28"/>
      <c r="ZT126" s="28"/>
      <c r="ZU126" s="28"/>
      <c r="ZV126" s="28"/>
      <c r="ZW126" s="28"/>
      <c r="ZX126" s="28"/>
      <c r="ZY126" s="28"/>
      <c r="ZZ126" s="28"/>
      <c r="AAA126" s="28"/>
      <c r="AAB126" s="28"/>
      <c r="AAC126" s="28"/>
      <c r="AAD126" s="28"/>
      <c r="AAE126" s="28"/>
      <c r="AAF126" s="28"/>
      <c r="AAG126" s="28"/>
      <c r="AAH126" s="28"/>
      <c r="AAI126" s="28"/>
      <c r="AAJ126" s="28"/>
      <c r="AAK126" s="28"/>
      <c r="AAL126" s="28"/>
      <c r="AAM126" s="28"/>
      <c r="AAN126" s="28"/>
      <c r="AAO126" s="28"/>
      <c r="AAP126" s="28"/>
      <c r="AAQ126" s="28"/>
      <c r="AAR126" s="28"/>
      <c r="AAS126" s="28"/>
      <c r="AAT126" s="28"/>
      <c r="AAU126" s="28"/>
      <c r="AAV126" s="28"/>
      <c r="AAW126" s="28"/>
      <c r="AAX126" s="28"/>
      <c r="AAY126" s="28"/>
      <c r="AAZ126" s="28"/>
      <c r="ABA126" s="28"/>
      <c r="ABB126" s="28"/>
      <c r="ABC126" s="28"/>
      <c r="ABD126" s="28"/>
      <c r="ABE126" s="28"/>
      <c r="ABF126" s="28"/>
      <c r="ABG126" s="28"/>
      <c r="ABH126" s="28"/>
      <c r="ABI126" s="28"/>
      <c r="ABJ126" s="28"/>
      <c r="ABK126" s="28"/>
      <c r="ABL126" s="28"/>
      <c r="ABM126" s="28"/>
      <c r="ABN126" s="28"/>
      <c r="ABO126" s="28"/>
      <c r="ABP126" s="28"/>
      <c r="ABQ126" s="28"/>
      <c r="ABR126" s="28"/>
      <c r="ABS126" s="28"/>
      <c r="ABT126" s="28"/>
      <c r="ABU126" s="28"/>
      <c r="ABV126" s="28"/>
      <c r="ABW126" s="28"/>
      <c r="ABX126" s="28"/>
      <c r="ABY126" s="28"/>
      <c r="ABZ126" s="28"/>
      <c r="ACA126" s="28"/>
      <c r="ACB126" s="28"/>
      <c r="ACC126" s="28"/>
      <c r="ACD126" s="28"/>
      <c r="ACE126" s="28"/>
      <c r="ACF126" s="28"/>
      <c r="ACG126" s="28"/>
      <c r="ACH126" s="28"/>
      <c r="ACI126" s="28"/>
      <c r="ACJ126" s="28"/>
      <c r="ACK126" s="28"/>
      <c r="ACL126" s="28"/>
      <c r="ACM126" s="28"/>
      <c r="ACN126" s="28"/>
      <c r="ACO126" s="28"/>
      <c r="ACP126" s="28"/>
      <c r="ACQ126" s="28"/>
      <c r="ACR126" s="28"/>
      <c r="ACS126" s="28"/>
      <c r="ACT126" s="28"/>
      <c r="ACU126" s="28"/>
      <c r="ACV126" s="28"/>
      <c r="ACW126" s="28"/>
      <c r="ACX126" s="28"/>
      <c r="ACY126" s="28"/>
      <c r="ACZ126" s="28"/>
      <c r="ADA126" s="28"/>
      <c r="ADB126" s="28"/>
      <c r="ADC126" s="28"/>
      <c r="ADD126" s="28"/>
      <c r="ADE126" s="28"/>
      <c r="ADF126" s="28"/>
      <c r="ADG126" s="28"/>
      <c r="ADH126" s="28"/>
      <c r="ADI126" s="28"/>
      <c r="ADJ126" s="28"/>
      <c r="ADK126" s="28"/>
      <c r="ADL126" s="28"/>
      <c r="ADM126" s="28"/>
      <c r="ADN126" s="28"/>
      <c r="ADO126" s="28"/>
      <c r="ADP126" s="28"/>
      <c r="ADQ126" s="28"/>
      <c r="ADR126" s="28"/>
      <c r="ADS126" s="28"/>
      <c r="ADT126" s="28"/>
      <c r="ADU126" s="28"/>
      <c r="ADV126" s="28"/>
      <c r="ADW126" s="28"/>
      <c r="ADX126" s="28"/>
      <c r="ADY126" s="28"/>
      <c r="ADZ126" s="28"/>
      <c r="AEA126" s="28"/>
      <c r="AEB126" s="28"/>
      <c r="AEC126" s="28"/>
      <c r="AED126" s="28"/>
      <c r="AEE126" s="28"/>
      <c r="AEF126" s="28"/>
      <c r="AEG126" s="28"/>
      <c r="AEH126" s="28"/>
      <c r="AEI126" s="28"/>
      <c r="AEJ126" s="28"/>
      <c r="AEK126" s="28"/>
      <c r="AEL126" s="28"/>
      <c r="AEM126" s="28"/>
      <c r="AEN126" s="28"/>
      <c r="AEO126" s="28"/>
      <c r="AEP126" s="28"/>
      <c r="AEQ126" s="28"/>
      <c r="AER126" s="28"/>
      <c r="AES126" s="28"/>
      <c r="AET126" s="28"/>
      <c r="AEU126" s="28"/>
      <c r="AEV126" s="28"/>
      <c r="AEW126" s="28"/>
      <c r="AEX126" s="28"/>
      <c r="AEY126" s="28"/>
      <c r="AEZ126" s="28"/>
      <c r="AFA126" s="28"/>
      <c r="AFB126" s="28"/>
      <c r="AFC126" s="28"/>
      <c r="AFD126" s="28"/>
      <c r="AFE126" s="28"/>
      <c r="AFF126" s="28"/>
      <c r="AFG126" s="28"/>
      <c r="AFH126" s="28"/>
      <c r="AFI126" s="28"/>
      <c r="AFJ126" s="28"/>
      <c r="AFK126" s="28"/>
      <c r="AFL126" s="28"/>
      <c r="AFM126" s="28"/>
      <c r="AFN126" s="28"/>
      <c r="AFO126" s="28"/>
      <c r="AFP126" s="28"/>
      <c r="AFQ126" s="28"/>
      <c r="AFR126" s="28"/>
      <c r="AFS126" s="28"/>
      <c r="AFT126" s="28"/>
      <c r="AFU126" s="28"/>
      <c r="AFV126" s="28"/>
      <c r="AFW126" s="28"/>
      <c r="AFX126" s="28"/>
      <c r="AFY126" s="28"/>
      <c r="AFZ126" s="28"/>
      <c r="AGA126" s="28"/>
      <c r="AGB126" s="28"/>
      <c r="AGC126" s="28"/>
      <c r="AGD126" s="28"/>
      <c r="AGE126" s="28"/>
      <c r="AGF126" s="28"/>
      <c r="AGG126" s="28"/>
      <c r="AGH126" s="28"/>
      <c r="AGI126" s="28"/>
      <c r="AGJ126" s="28"/>
      <c r="AGK126" s="28"/>
      <c r="AGL126" s="28"/>
      <c r="AGM126" s="28"/>
      <c r="AGN126" s="28"/>
      <c r="AGO126" s="28"/>
      <c r="AGP126" s="28"/>
      <c r="AGQ126" s="28"/>
      <c r="AGR126" s="28"/>
      <c r="AGS126" s="28"/>
      <c r="AGT126" s="28"/>
      <c r="AGU126" s="28"/>
      <c r="AGV126" s="28"/>
      <c r="AGW126" s="28"/>
      <c r="AGX126" s="28"/>
      <c r="AGY126" s="28"/>
      <c r="AGZ126" s="28"/>
      <c r="AHA126" s="28"/>
      <c r="AHB126" s="28"/>
      <c r="AHC126" s="28"/>
      <c r="AHD126" s="28"/>
      <c r="AHE126" s="28"/>
      <c r="AHF126" s="28"/>
      <c r="AHG126" s="28"/>
      <c r="AHH126" s="28"/>
      <c r="AHI126" s="28"/>
      <c r="AHJ126" s="28"/>
      <c r="AHK126" s="28"/>
      <c r="AHL126" s="28"/>
      <c r="AHM126" s="28"/>
      <c r="AHN126" s="28"/>
      <c r="AHO126" s="28"/>
      <c r="AHP126" s="28"/>
      <c r="AHQ126" s="28"/>
      <c r="AHR126" s="28"/>
      <c r="AHS126" s="28"/>
      <c r="AHT126" s="28"/>
      <c r="AHU126" s="28"/>
      <c r="AHV126" s="28"/>
      <c r="AHW126" s="28"/>
      <c r="AHX126" s="28"/>
      <c r="AHY126" s="28"/>
      <c r="AHZ126" s="28"/>
      <c r="AIA126" s="28"/>
      <c r="AIB126" s="28"/>
      <c r="AIC126" s="28"/>
      <c r="AID126" s="28"/>
      <c r="AIE126" s="28"/>
      <c r="AIF126" s="28"/>
      <c r="AIG126" s="28"/>
      <c r="AIH126" s="28"/>
      <c r="AII126" s="28"/>
      <c r="AIJ126" s="28"/>
      <c r="AIK126" s="28"/>
      <c r="AIL126" s="28"/>
      <c r="AIM126" s="28"/>
      <c r="AIN126" s="28"/>
      <c r="AIO126" s="28"/>
      <c r="AIP126" s="28"/>
      <c r="AIQ126" s="28"/>
      <c r="AIR126" s="28"/>
      <c r="AIS126" s="28"/>
      <c r="AIT126" s="28"/>
      <c r="AIU126" s="28"/>
      <c r="AIV126" s="28"/>
      <c r="AIW126" s="28"/>
      <c r="AIX126" s="28"/>
      <c r="AIY126" s="28"/>
      <c r="AIZ126" s="28"/>
      <c r="AJA126" s="28"/>
      <c r="AJB126" s="28"/>
      <c r="AJC126" s="28"/>
      <c r="AJD126" s="28"/>
      <c r="AJE126" s="28"/>
      <c r="AJF126" s="28"/>
      <c r="AJG126" s="28"/>
      <c r="AJH126" s="28"/>
      <c r="AJI126" s="28"/>
      <c r="AJJ126" s="28"/>
      <c r="AJK126" s="28"/>
      <c r="AJL126" s="28"/>
      <c r="AJM126" s="28"/>
      <c r="AJN126" s="28"/>
      <c r="AJO126" s="28"/>
      <c r="AJP126" s="28"/>
      <c r="AJQ126" s="28"/>
      <c r="AJR126" s="28"/>
      <c r="AJS126" s="28"/>
      <c r="AJT126" s="28"/>
      <c r="AJU126" s="28"/>
      <c r="AJV126" s="28"/>
      <c r="AJW126" s="28"/>
      <c r="AJX126" s="28"/>
      <c r="AJY126" s="28"/>
      <c r="AJZ126" s="28"/>
      <c r="AKA126" s="28"/>
      <c r="AKB126" s="28"/>
      <c r="AKC126" s="28"/>
      <c r="AKD126" s="28"/>
      <c r="AKE126" s="28"/>
      <c r="AKF126" s="28"/>
      <c r="AKG126" s="28"/>
      <c r="AKH126" s="28"/>
      <c r="AKI126" s="28"/>
      <c r="AKJ126" s="28"/>
      <c r="AKK126" s="28"/>
      <c r="AKL126" s="28"/>
      <c r="AKM126" s="28"/>
      <c r="AKN126" s="28"/>
      <c r="AKO126" s="28"/>
      <c r="AKP126" s="28"/>
      <c r="AKQ126" s="28"/>
      <c r="AKR126" s="28"/>
      <c r="AKS126" s="28"/>
      <c r="AKT126" s="28"/>
      <c r="AKU126" s="28"/>
      <c r="AKV126" s="28"/>
      <c r="AKW126" s="28"/>
      <c r="AKX126" s="28"/>
      <c r="AKY126" s="28"/>
      <c r="AKZ126" s="28"/>
      <c r="ALA126" s="28"/>
      <c r="ALB126" s="28"/>
      <c r="ALC126" s="28"/>
      <c r="ALD126" s="28"/>
      <c r="ALE126" s="28"/>
      <c r="ALF126" s="28"/>
      <c r="ALG126" s="28"/>
      <c r="ALH126" s="28"/>
      <c r="ALI126" s="28"/>
      <c r="ALJ126" s="28"/>
      <c r="ALK126" s="28"/>
      <c r="ALL126" s="28"/>
      <c r="ALM126" s="28"/>
      <c r="ALN126" s="28"/>
      <c r="ALO126" s="28"/>
      <c r="ALP126" s="28"/>
      <c r="ALQ126" s="28"/>
      <c r="ALR126" s="28"/>
      <c r="ALS126" s="28"/>
      <c r="ALT126" s="28"/>
      <c r="ALU126" s="28"/>
      <c r="ALV126" s="28"/>
      <c r="ALW126" s="28"/>
      <c r="ALX126" s="28"/>
      <c r="ALY126" s="28"/>
      <c r="ALZ126" s="28"/>
      <c r="AMA126" s="28"/>
      <c r="AMB126" s="28"/>
      <c r="AMC126" s="28"/>
      <c r="AMD126" s="28"/>
      <c r="AME126" s="28"/>
      <c r="AMF126" s="28"/>
      <c r="AMG126" s="28"/>
      <c r="AMH126" s="28"/>
      <c r="AMI126" s="28"/>
      <c r="AMJ126" s="28"/>
      <c r="AMK126" s="28"/>
      <c r="AML126" s="28"/>
      <c r="AMM126" s="28"/>
      <c r="AMN126" s="28"/>
      <c r="AMO126" s="28"/>
      <c r="AMP126" s="28"/>
      <c r="AMQ126" s="28"/>
      <c r="AMR126" s="28"/>
      <c r="AMS126" s="28"/>
      <c r="AMT126" s="28"/>
      <c r="AMU126" s="28"/>
      <c r="AMV126" s="28"/>
      <c r="AMW126" s="28"/>
      <c r="AMX126" s="28"/>
      <c r="AMY126" s="28"/>
      <c r="AMZ126" s="28"/>
      <c r="ANA126" s="28"/>
      <c r="ANB126" s="28"/>
      <c r="ANC126" s="28"/>
      <c r="AND126" s="28"/>
      <c r="ANE126" s="28"/>
      <c r="ANF126" s="28"/>
      <c r="ANG126" s="28"/>
      <c r="ANH126" s="28"/>
      <c r="ANI126" s="28"/>
      <c r="ANJ126" s="28"/>
      <c r="ANK126" s="28"/>
      <c r="ANL126" s="28"/>
      <c r="ANM126" s="28"/>
      <c r="ANN126" s="28"/>
      <c r="ANO126" s="28"/>
      <c r="ANP126" s="28"/>
      <c r="ANQ126" s="28"/>
      <c r="ANR126" s="28"/>
      <c r="ANS126" s="28"/>
      <c r="ANT126" s="28"/>
      <c r="ANU126" s="28"/>
      <c r="ANV126" s="28"/>
      <c r="ANW126" s="28"/>
      <c r="ANX126" s="28"/>
      <c r="ANY126" s="28"/>
      <c r="ANZ126" s="28"/>
      <c r="AOA126" s="28"/>
      <c r="AOB126" s="28"/>
      <c r="AOC126" s="28"/>
      <c r="AOD126" s="28"/>
      <c r="AOE126" s="28"/>
      <c r="AOF126" s="28"/>
      <c r="AOG126" s="28"/>
      <c r="AOH126" s="28"/>
      <c r="AOI126" s="28"/>
      <c r="AOJ126" s="28"/>
      <c r="AOK126" s="28"/>
      <c r="AOL126" s="28"/>
      <c r="AOM126" s="28"/>
      <c r="AON126" s="28"/>
      <c r="AOO126" s="28"/>
      <c r="AOP126" s="28"/>
      <c r="AOQ126" s="28"/>
      <c r="AOR126" s="28"/>
    </row>
    <row r="127" spans="1:1084" s="2" customFormat="1" ht="30" customHeight="1" x14ac:dyDescent="0.25">
      <c r="A127" s="40">
        <v>119</v>
      </c>
      <c r="B127" s="25" t="s">
        <v>56</v>
      </c>
      <c r="C127" s="40" t="s">
        <v>279</v>
      </c>
      <c r="D127" s="25" t="s">
        <v>55</v>
      </c>
      <c r="E127" s="25" t="s">
        <v>57</v>
      </c>
      <c r="F127" s="40" t="s">
        <v>261</v>
      </c>
      <c r="G127" s="62" t="s">
        <v>262</v>
      </c>
      <c r="H127" s="62" t="s">
        <v>262</v>
      </c>
      <c r="I127" s="42">
        <v>155000</v>
      </c>
      <c r="J127" s="45">
        <v>25042.74</v>
      </c>
      <c r="K127" s="42">
        <v>25</v>
      </c>
      <c r="L127" s="45">
        <f t="shared" si="96"/>
        <v>4448.5</v>
      </c>
      <c r="M127" s="42">
        <f t="shared" si="88"/>
        <v>11004.999999999998</v>
      </c>
      <c r="N127" s="42">
        <f t="shared" si="89"/>
        <v>1705.0000000000002</v>
      </c>
      <c r="O127" s="45">
        <f t="shared" si="90"/>
        <v>4712</v>
      </c>
      <c r="P127" s="42">
        <f t="shared" si="91"/>
        <v>10989.5</v>
      </c>
      <c r="Q127" s="42">
        <f t="shared" si="92"/>
        <v>9160.5</v>
      </c>
      <c r="R127" s="42">
        <f>SUM(J127+K127+L127+O127)</f>
        <v>34228.240000000005</v>
      </c>
      <c r="S127" s="42">
        <f>SUM(M127+N127+P127)</f>
        <v>23699.5</v>
      </c>
      <c r="T127" s="42">
        <f>I127-R127</f>
        <v>120771.76</v>
      </c>
      <c r="U127" s="46" t="s">
        <v>349</v>
      </c>
      <c r="V127" s="27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  <c r="QR127" s="28"/>
      <c r="QS127" s="28"/>
      <c r="QT127" s="28"/>
      <c r="QU127" s="28"/>
      <c r="QV127" s="28"/>
      <c r="QW127" s="28"/>
      <c r="QX127" s="28"/>
      <c r="QY127" s="28"/>
      <c r="QZ127" s="28"/>
      <c r="RA127" s="28"/>
      <c r="RB127" s="28"/>
      <c r="RC127" s="28"/>
      <c r="RD127" s="28"/>
      <c r="RE127" s="28"/>
      <c r="RF127" s="28"/>
      <c r="RG127" s="28"/>
      <c r="RH127" s="28"/>
      <c r="RI127" s="28"/>
      <c r="RJ127" s="28"/>
      <c r="RK127" s="28"/>
      <c r="RL127" s="28"/>
      <c r="RM127" s="28"/>
      <c r="RN127" s="28"/>
      <c r="RO127" s="28"/>
      <c r="RP127" s="28"/>
      <c r="RQ127" s="28"/>
      <c r="RR127" s="28"/>
      <c r="RS127" s="28"/>
      <c r="RT127" s="28"/>
      <c r="RU127" s="28"/>
      <c r="RV127" s="28"/>
      <c r="RW127" s="28"/>
      <c r="RX127" s="28"/>
      <c r="RY127" s="28"/>
      <c r="RZ127" s="28"/>
      <c r="SA127" s="28"/>
      <c r="SB127" s="28"/>
      <c r="SC127" s="28"/>
      <c r="SD127" s="28"/>
      <c r="SE127" s="28"/>
      <c r="SF127" s="28"/>
      <c r="SG127" s="28"/>
      <c r="SH127" s="28"/>
      <c r="SI127" s="28"/>
      <c r="SJ127" s="28"/>
      <c r="SK127" s="28"/>
      <c r="SL127" s="28"/>
      <c r="SM127" s="28"/>
      <c r="SN127" s="28"/>
      <c r="SO127" s="28"/>
      <c r="SP127" s="28"/>
      <c r="SQ127" s="28"/>
      <c r="SR127" s="28"/>
      <c r="SS127" s="28"/>
      <c r="ST127" s="28"/>
      <c r="SU127" s="28"/>
      <c r="SV127" s="28"/>
      <c r="SW127" s="28"/>
      <c r="SX127" s="28"/>
      <c r="SY127" s="28"/>
      <c r="SZ127" s="28"/>
      <c r="TA127" s="28"/>
      <c r="TB127" s="28"/>
      <c r="TC127" s="28"/>
      <c r="TD127" s="28"/>
      <c r="TE127" s="28"/>
      <c r="TF127" s="28"/>
      <c r="TG127" s="28"/>
      <c r="TH127" s="28"/>
      <c r="TI127" s="28"/>
      <c r="TJ127" s="28"/>
      <c r="TK127" s="28"/>
      <c r="TL127" s="28"/>
      <c r="TM127" s="28"/>
      <c r="TN127" s="28"/>
      <c r="TO127" s="28"/>
      <c r="TP127" s="28"/>
      <c r="TQ127" s="28"/>
      <c r="TR127" s="28"/>
      <c r="TS127" s="28"/>
      <c r="TT127" s="28"/>
      <c r="TU127" s="28"/>
      <c r="TV127" s="28"/>
      <c r="TW127" s="28"/>
      <c r="TX127" s="28"/>
      <c r="TY127" s="28"/>
      <c r="TZ127" s="28"/>
      <c r="UA127" s="28"/>
      <c r="UB127" s="28"/>
      <c r="UC127" s="28"/>
      <c r="UD127" s="28"/>
      <c r="UE127" s="28"/>
      <c r="UF127" s="28"/>
      <c r="UG127" s="28"/>
      <c r="UH127" s="28"/>
      <c r="UI127" s="28"/>
      <c r="UJ127" s="28"/>
      <c r="UK127" s="28"/>
      <c r="UL127" s="28"/>
      <c r="UM127" s="28"/>
      <c r="UN127" s="28"/>
      <c r="UO127" s="28"/>
      <c r="UP127" s="28"/>
      <c r="UQ127" s="28"/>
      <c r="UR127" s="28"/>
      <c r="US127" s="28"/>
      <c r="UT127" s="28"/>
      <c r="UU127" s="28"/>
      <c r="UV127" s="28"/>
      <c r="UW127" s="28"/>
      <c r="UX127" s="28"/>
      <c r="UY127" s="28"/>
      <c r="UZ127" s="28"/>
      <c r="VA127" s="28"/>
      <c r="VB127" s="28"/>
      <c r="VC127" s="28"/>
      <c r="VD127" s="28"/>
      <c r="VE127" s="28"/>
      <c r="VF127" s="28"/>
      <c r="VG127" s="28"/>
      <c r="VH127" s="28"/>
      <c r="VI127" s="28"/>
      <c r="VJ127" s="28"/>
      <c r="VK127" s="28"/>
      <c r="VL127" s="28"/>
      <c r="VM127" s="28"/>
      <c r="VN127" s="28"/>
      <c r="VO127" s="28"/>
      <c r="VP127" s="28"/>
      <c r="VQ127" s="28"/>
      <c r="VR127" s="28"/>
      <c r="VS127" s="28"/>
      <c r="VT127" s="28"/>
      <c r="VU127" s="28"/>
      <c r="VV127" s="28"/>
      <c r="VW127" s="28"/>
      <c r="VX127" s="28"/>
      <c r="VY127" s="28"/>
      <c r="VZ127" s="28"/>
      <c r="WA127" s="28"/>
      <c r="WB127" s="28"/>
      <c r="WC127" s="28"/>
      <c r="WD127" s="28"/>
      <c r="WE127" s="28"/>
      <c r="WF127" s="28"/>
      <c r="WG127" s="28"/>
      <c r="WH127" s="28"/>
      <c r="WI127" s="28"/>
      <c r="WJ127" s="28"/>
      <c r="WK127" s="28"/>
      <c r="WL127" s="28"/>
      <c r="WM127" s="28"/>
      <c r="WN127" s="28"/>
      <c r="WO127" s="28"/>
      <c r="WP127" s="28"/>
      <c r="WQ127" s="28"/>
      <c r="WR127" s="28"/>
      <c r="WS127" s="28"/>
      <c r="WT127" s="28"/>
      <c r="WU127" s="28"/>
      <c r="WV127" s="28"/>
      <c r="WW127" s="28"/>
      <c r="WX127" s="28"/>
      <c r="WY127" s="28"/>
      <c r="WZ127" s="28"/>
      <c r="XA127" s="28"/>
      <c r="XB127" s="28"/>
      <c r="XC127" s="28"/>
      <c r="XD127" s="28"/>
      <c r="XE127" s="28"/>
      <c r="XF127" s="28"/>
      <c r="XG127" s="28"/>
      <c r="XH127" s="28"/>
      <c r="XI127" s="28"/>
      <c r="XJ127" s="28"/>
      <c r="XK127" s="28"/>
      <c r="XL127" s="28"/>
      <c r="XM127" s="28"/>
      <c r="XN127" s="28"/>
      <c r="XO127" s="28"/>
      <c r="XP127" s="28"/>
      <c r="XQ127" s="28"/>
      <c r="XR127" s="28"/>
      <c r="XS127" s="28"/>
      <c r="XT127" s="28"/>
      <c r="XU127" s="28"/>
      <c r="XV127" s="28"/>
      <c r="XW127" s="28"/>
      <c r="XX127" s="28"/>
      <c r="XY127" s="28"/>
      <c r="XZ127" s="28"/>
      <c r="YA127" s="28"/>
      <c r="YB127" s="28"/>
      <c r="YC127" s="28"/>
      <c r="YD127" s="28"/>
      <c r="YE127" s="28"/>
      <c r="YF127" s="28"/>
      <c r="YG127" s="28"/>
      <c r="YH127" s="28"/>
      <c r="YI127" s="28"/>
      <c r="YJ127" s="28"/>
      <c r="YK127" s="28"/>
      <c r="YL127" s="28"/>
      <c r="YM127" s="28"/>
      <c r="YN127" s="28"/>
      <c r="YO127" s="28"/>
      <c r="YP127" s="28"/>
      <c r="YQ127" s="28"/>
      <c r="YR127" s="28"/>
      <c r="YS127" s="28"/>
      <c r="YT127" s="28"/>
      <c r="YU127" s="28"/>
      <c r="YV127" s="28"/>
      <c r="YW127" s="28"/>
      <c r="YX127" s="28"/>
      <c r="YY127" s="28"/>
      <c r="YZ127" s="28"/>
      <c r="ZA127" s="28"/>
      <c r="ZB127" s="28"/>
      <c r="ZC127" s="28"/>
      <c r="ZD127" s="28"/>
      <c r="ZE127" s="28"/>
      <c r="ZF127" s="28"/>
      <c r="ZG127" s="28"/>
      <c r="ZH127" s="28"/>
      <c r="ZI127" s="28"/>
      <c r="ZJ127" s="28"/>
      <c r="ZK127" s="28"/>
      <c r="ZL127" s="28"/>
      <c r="ZM127" s="28"/>
      <c r="ZN127" s="28"/>
      <c r="ZO127" s="28"/>
      <c r="ZP127" s="28"/>
      <c r="ZQ127" s="28"/>
      <c r="ZR127" s="28"/>
      <c r="ZS127" s="28"/>
      <c r="ZT127" s="28"/>
      <c r="ZU127" s="28"/>
      <c r="ZV127" s="28"/>
      <c r="ZW127" s="28"/>
      <c r="ZX127" s="28"/>
      <c r="ZY127" s="28"/>
      <c r="ZZ127" s="28"/>
      <c r="AAA127" s="28"/>
      <c r="AAB127" s="28"/>
      <c r="AAC127" s="28"/>
      <c r="AAD127" s="28"/>
      <c r="AAE127" s="28"/>
      <c r="AAF127" s="28"/>
      <c r="AAG127" s="28"/>
      <c r="AAH127" s="28"/>
      <c r="AAI127" s="28"/>
      <c r="AAJ127" s="28"/>
      <c r="AAK127" s="28"/>
      <c r="AAL127" s="28"/>
      <c r="AAM127" s="28"/>
      <c r="AAN127" s="28"/>
      <c r="AAO127" s="28"/>
      <c r="AAP127" s="28"/>
      <c r="AAQ127" s="28"/>
      <c r="AAR127" s="28"/>
      <c r="AAS127" s="28"/>
      <c r="AAT127" s="28"/>
      <c r="AAU127" s="28"/>
      <c r="AAV127" s="28"/>
      <c r="AAW127" s="28"/>
      <c r="AAX127" s="28"/>
      <c r="AAY127" s="28"/>
      <c r="AAZ127" s="28"/>
      <c r="ABA127" s="28"/>
      <c r="ABB127" s="28"/>
      <c r="ABC127" s="28"/>
      <c r="ABD127" s="28"/>
      <c r="ABE127" s="28"/>
      <c r="ABF127" s="28"/>
      <c r="ABG127" s="28"/>
      <c r="ABH127" s="28"/>
      <c r="ABI127" s="28"/>
      <c r="ABJ127" s="28"/>
      <c r="ABK127" s="28"/>
      <c r="ABL127" s="28"/>
      <c r="ABM127" s="28"/>
      <c r="ABN127" s="28"/>
      <c r="ABO127" s="28"/>
      <c r="ABP127" s="28"/>
      <c r="ABQ127" s="28"/>
      <c r="ABR127" s="28"/>
      <c r="ABS127" s="28"/>
      <c r="ABT127" s="28"/>
      <c r="ABU127" s="28"/>
      <c r="ABV127" s="28"/>
      <c r="ABW127" s="28"/>
      <c r="ABX127" s="28"/>
      <c r="ABY127" s="28"/>
      <c r="ABZ127" s="28"/>
      <c r="ACA127" s="28"/>
      <c r="ACB127" s="28"/>
      <c r="ACC127" s="28"/>
      <c r="ACD127" s="28"/>
      <c r="ACE127" s="28"/>
      <c r="ACF127" s="28"/>
      <c r="ACG127" s="28"/>
      <c r="ACH127" s="28"/>
      <c r="ACI127" s="28"/>
      <c r="ACJ127" s="28"/>
      <c r="ACK127" s="28"/>
      <c r="ACL127" s="28"/>
      <c r="ACM127" s="28"/>
      <c r="ACN127" s="28"/>
      <c r="ACO127" s="28"/>
      <c r="ACP127" s="28"/>
      <c r="ACQ127" s="28"/>
      <c r="ACR127" s="28"/>
      <c r="ACS127" s="28"/>
      <c r="ACT127" s="28"/>
      <c r="ACU127" s="28"/>
      <c r="ACV127" s="28"/>
      <c r="ACW127" s="28"/>
      <c r="ACX127" s="28"/>
      <c r="ACY127" s="28"/>
      <c r="ACZ127" s="28"/>
      <c r="ADA127" s="28"/>
      <c r="ADB127" s="28"/>
      <c r="ADC127" s="28"/>
      <c r="ADD127" s="28"/>
      <c r="ADE127" s="28"/>
      <c r="ADF127" s="28"/>
      <c r="ADG127" s="28"/>
      <c r="ADH127" s="28"/>
      <c r="ADI127" s="28"/>
      <c r="ADJ127" s="28"/>
      <c r="ADK127" s="28"/>
      <c r="ADL127" s="28"/>
      <c r="ADM127" s="28"/>
      <c r="ADN127" s="28"/>
      <c r="ADO127" s="28"/>
      <c r="ADP127" s="28"/>
      <c r="ADQ127" s="28"/>
      <c r="ADR127" s="28"/>
      <c r="ADS127" s="28"/>
      <c r="ADT127" s="28"/>
      <c r="ADU127" s="28"/>
      <c r="ADV127" s="28"/>
      <c r="ADW127" s="28"/>
      <c r="ADX127" s="28"/>
      <c r="ADY127" s="28"/>
      <c r="ADZ127" s="28"/>
      <c r="AEA127" s="28"/>
      <c r="AEB127" s="28"/>
      <c r="AEC127" s="28"/>
      <c r="AED127" s="28"/>
      <c r="AEE127" s="28"/>
      <c r="AEF127" s="28"/>
      <c r="AEG127" s="28"/>
      <c r="AEH127" s="28"/>
      <c r="AEI127" s="28"/>
      <c r="AEJ127" s="28"/>
      <c r="AEK127" s="28"/>
      <c r="AEL127" s="28"/>
      <c r="AEM127" s="28"/>
      <c r="AEN127" s="28"/>
      <c r="AEO127" s="28"/>
      <c r="AEP127" s="28"/>
      <c r="AEQ127" s="28"/>
      <c r="AER127" s="28"/>
      <c r="AES127" s="28"/>
      <c r="AET127" s="28"/>
      <c r="AEU127" s="28"/>
      <c r="AEV127" s="28"/>
      <c r="AEW127" s="28"/>
      <c r="AEX127" s="28"/>
      <c r="AEY127" s="28"/>
      <c r="AEZ127" s="28"/>
      <c r="AFA127" s="28"/>
      <c r="AFB127" s="28"/>
      <c r="AFC127" s="28"/>
      <c r="AFD127" s="28"/>
      <c r="AFE127" s="28"/>
      <c r="AFF127" s="28"/>
      <c r="AFG127" s="28"/>
      <c r="AFH127" s="28"/>
      <c r="AFI127" s="28"/>
      <c r="AFJ127" s="28"/>
      <c r="AFK127" s="28"/>
      <c r="AFL127" s="28"/>
      <c r="AFM127" s="28"/>
      <c r="AFN127" s="28"/>
      <c r="AFO127" s="28"/>
      <c r="AFP127" s="28"/>
      <c r="AFQ127" s="28"/>
      <c r="AFR127" s="28"/>
      <c r="AFS127" s="28"/>
      <c r="AFT127" s="28"/>
      <c r="AFU127" s="28"/>
      <c r="AFV127" s="28"/>
      <c r="AFW127" s="28"/>
      <c r="AFX127" s="28"/>
      <c r="AFY127" s="28"/>
      <c r="AFZ127" s="28"/>
      <c r="AGA127" s="28"/>
      <c r="AGB127" s="28"/>
      <c r="AGC127" s="28"/>
      <c r="AGD127" s="28"/>
      <c r="AGE127" s="28"/>
      <c r="AGF127" s="28"/>
      <c r="AGG127" s="28"/>
      <c r="AGH127" s="28"/>
      <c r="AGI127" s="28"/>
      <c r="AGJ127" s="28"/>
      <c r="AGK127" s="28"/>
      <c r="AGL127" s="28"/>
      <c r="AGM127" s="28"/>
      <c r="AGN127" s="28"/>
      <c r="AGO127" s="28"/>
      <c r="AGP127" s="28"/>
      <c r="AGQ127" s="28"/>
      <c r="AGR127" s="28"/>
      <c r="AGS127" s="28"/>
      <c r="AGT127" s="28"/>
      <c r="AGU127" s="28"/>
      <c r="AGV127" s="28"/>
      <c r="AGW127" s="28"/>
      <c r="AGX127" s="28"/>
      <c r="AGY127" s="28"/>
      <c r="AGZ127" s="28"/>
      <c r="AHA127" s="28"/>
      <c r="AHB127" s="28"/>
      <c r="AHC127" s="28"/>
      <c r="AHD127" s="28"/>
      <c r="AHE127" s="28"/>
      <c r="AHF127" s="28"/>
      <c r="AHG127" s="28"/>
      <c r="AHH127" s="28"/>
      <c r="AHI127" s="28"/>
      <c r="AHJ127" s="28"/>
      <c r="AHK127" s="28"/>
      <c r="AHL127" s="28"/>
      <c r="AHM127" s="28"/>
      <c r="AHN127" s="28"/>
      <c r="AHO127" s="28"/>
      <c r="AHP127" s="28"/>
      <c r="AHQ127" s="28"/>
      <c r="AHR127" s="28"/>
      <c r="AHS127" s="28"/>
      <c r="AHT127" s="28"/>
      <c r="AHU127" s="28"/>
      <c r="AHV127" s="28"/>
      <c r="AHW127" s="28"/>
      <c r="AHX127" s="28"/>
      <c r="AHY127" s="28"/>
      <c r="AHZ127" s="28"/>
      <c r="AIA127" s="28"/>
      <c r="AIB127" s="28"/>
      <c r="AIC127" s="28"/>
      <c r="AID127" s="28"/>
      <c r="AIE127" s="28"/>
      <c r="AIF127" s="28"/>
      <c r="AIG127" s="28"/>
      <c r="AIH127" s="28"/>
      <c r="AII127" s="28"/>
      <c r="AIJ127" s="28"/>
      <c r="AIK127" s="28"/>
      <c r="AIL127" s="28"/>
      <c r="AIM127" s="28"/>
      <c r="AIN127" s="28"/>
      <c r="AIO127" s="28"/>
      <c r="AIP127" s="28"/>
      <c r="AIQ127" s="28"/>
      <c r="AIR127" s="28"/>
      <c r="AIS127" s="28"/>
      <c r="AIT127" s="28"/>
      <c r="AIU127" s="28"/>
      <c r="AIV127" s="28"/>
      <c r="AIW127" s="28"/>
      <c r="AIX127" s="28"/>
      <c r="AIY127" s="28"/>
      <c r="AIZ127" s="28"/>
      <c r="AJA127" s="28"/>
      <c r="AJB127" s="28"/>
      <c r="AJC127" s="28"/>
      <c r="AJD127" s="28"/>
      <c r="AJE127" s="28"/>
      <c r="AJF127" s="28"/>
      <c r="AJG127" s="28"/>
      <c r="AJH127" s="28"/>
      <c r="AJI127" s="28"/>
      <c r="AJJ127" s="28"/>
      <c r="AJK127" s="28"/>
      <c r="AJL127" s="28"/>
      <c r="AJM127" s="28"/>
      <c r="AJN127" s="28"/>
      <c r="AJO127" s="28"/>
      <c r="AJP127" s="28"/>
      <c r="AJQ127" s="28"/>
      <c r="AJR127" s="28"/>
      <c r="AJS127" s="28"/>
      <c r="AJT127" s="28"/>
      <c r="AJU127" s="28"/>
      <c r="AJV127" s="28"/>
      <c r="AJW127" s="28"/>
      <c r="AJX127" s="28"/>
      <c r="AJY127" s="28"/>
      <c r="AJZ127" s="28"/>
      <c r="AKA127" s="28"/>
      <c r="AKB127" s="28"/>
      <c r="AKC127" s="28"/>
      <c r="AKD127" s="28"/>
      <c r="AKE127" s="28"/>
      <c r="AKF127" s="28"/>
      <c r="AKG127" s="28"/>
      <c r="AKH127" s="28"/>
      <c r="AKI127" s="28"/>
      <c r="AKJ127" s="28"/>
      <c r="AKK127" s="28"/>
      <c r="AKL127" s="28"/>
      <c r="AKM127" s="28"/>
      <c r="AKN127" s="28"/>
      <c r="AKO127" s="28"/>
      <c r="AKP127" s="28"/>
      <c r="AKQ127" s="28"/>
      <c r="AKR127" s="28"/>
      <c r="AKS127" s="28"/>
      <c r="AKT127" s="28"/>
      <c r="AKU127" s="28"/>
      <c r="AKV127" s="28"/>
      <c r="AKW127" s="28"/>
      <c r="AKX127" s="28"/>
      <c r="AKY127" s="28"/>
      <c r="AKZ127" s="28"/>
      <c r="ALA127" s="28"/>
      <c r="ALB127" s="28"/>
      <c r="ALC127" s="28"/>
      <c r="ALD127" s="28"/>
      <c r="ALE127" s="28"/>
      <c r="ALF127" s="28"/>
      <c r="ALG127" s="28"/>
      <c r="ALH127" s="28"/>
      <c r="ALI127" s="28"/>
      <c r="ALJ127" s="28"/>
      <c r="ALK127" s="28"/>
      <c r="ALL127" s="28"/>
      <c r="ALM127" s="28"/>
      <c r="ALN127" s="28"/>
      <c r="ALO127" s="28"/>
      <c r="ALP127" s="28"/>
      <c r="ALQ127" s="28"/>
      <c r="ALR127" s="28"/>
      <c r="ALS127" s="28"/>
      <c r="ALT127" s="28"/>
      <c r="ALU127" s="28"/>
      <c r="ALV127" s="28"/>
      <c r="ALW127" s="28"/>
      <c r="ALX127" s="28"/>
      <c r="ALY127" s="28"/>
      <c r="ALZ127" s="28"/>
      <c r="AMA127" s="28"/>
      <c r="AMB127" s="28"/>
      <c r="AMC127" s="28"/>
      <c r="AMD127" s="28"/>
      <c r="AME127" s="28"/>
      <c r="AMF127" s="28"/>
      <c r="AMG127" s="28"/>
      <c r="AMH127" s="28"/>
      <c r="AMI127" s="28"/>
      <c r="AMJ127" s="28"/>
      <c r="AMK127" s="28"/>
      <c r="AML127" s="28"/>
      <c r="AMM127" s="28"/>
      <c r="AMN127" s="28"/>
      <c r="AMO127" s="28"/>
      <c r="AMP127" s="28"/>
      <c r="AMQ127" s="28"/>
      <c r="AMR127" s="28"/>
      <c r="AMS127" s="28"/>
      <c r="AMT127" s="28"/>
      <c r="AMU127" s="28"/>
      <c r="AMV127" s="28"/>
      <c r="AMW127" s="28"/>
      <c r="AMX127" s="28"/>
      <c r="AMY127" s="28"/>
      <c r="AMZ127" s="28"/>
      <c r="ANA127" s="28"/>
      <c r="ANB127" s="28"/>
      <c r="ANC127" s="28"/>
      <c r="AND127" s="28"/>
      <c r="ANE127" s="28"/>
      <c r="ANF127" s="28"/>
      <c r="ANG127" s="28"/>
      <c r="ANH127" s="28"/>
      <c r="ANI127" s="28"/>
      <c r="ANJ127" s="28"/>
      <c r="ANK127" s="28"/>
      <c r="ANL127" s="28"/>
      <c r="ANM127" s="28"/>
      <c r="ANN127" s="28"/>
      <c r="ANO127" s="28"/>
      <c r="ANP127" s="28"/>
      <c r="ANQ127" s="28"/>
      <c r="ANR127" s="28"/>
      <c r="ANS127" s="28"/>
      <c r="ANT127" s="28"/>
      <c r="ANU127" s="28"/>
      <c r="ANV127" s="28"/>
      <c r="ANW127" s="28"/>
      <c r="ANX127" s="28"/>
      <c r="ANY127" s="28"/>
      <c r="ANZ127" s="28"/>
      <c r="AOA127" s="28"/>
      <c r="AOB127" s="28"/>
      <c r="AOC127" s="28"/>
      <c r="AOD127" s="28"/>
      <c r="AOE127" s="28"/>
      <c r="AOF127" s="28"/>
      <c r="AOG127" s="28"/>
      <c r="AOH127" s="28"/>
      <c r="AOI127" s="28"/>
      <c r="AOJ127" s="28"/>
      <c r="AOK127" s="28"/>
      <c r="AOL127" s="28"/>
      <c r="AOM127" s="28"/>
      <c r="AON127" s="28"/>
      <c r="AOO127" s="28"/>
      <c r="AOP127" s="28"/>
      <c r="AOQ127" s="28"/>
      <c r="AOR127" s="28"/>
    </row>
    <row r="128" spans="1:1084" s="2" customFormat="1" ht="30" customHeight="1" x14ac:dyDescent="0.25">
      <c r="A128" s="40">
        <v>120</v>
      </c>
      <c r="B128" s="25" t="s">
        <v>387</v>
      </c>
      <c r="C128" s="40" t="s">
        <v>279</v>
      </c>
      <c r="D128" s="25" t="s">
        <v>55</v>
      </c>
      <c r="E128" s="25" t="s">
        <v>1</v>
      </c>
      <c r="F128" s="40" t="s">
        <v>261</v>
      </c>
      <c r="G128" s="62" t="s">
        <v>262</v>
      </c>
      <c r="H128" s="62" t="s">
        <v>262</v>
      </c>
      <c r="I128" s="42">
        <v>50000</v>
      </c>
      <c r="J128" s="45">
        <v>1854</v>
      </c>
      <c r="K128" s="42">
        <v>25</v>
      </c>
      <c r="L128" s="45">
        <f>I128*2.87%</f>
        <v>1435</v>
      </c>
      <c r="M128" s="42">
        <f>I128*7.1%</f>
        <v>3549.9999999999995</v>
      </c>
      <c r="N128" s="42">
        <f>I128*1.1%</f>
        <v>550</v>
      </c>
      <c r="O128" s="45">
        <f>I128*3.04%</f>
        <v>1520</v>
      </c>
      <c r="P128" s="42">
        <f>I128*7.09%</f>
        <v>3545.0000000000005</v>
      </c>
      <c r="Q128" s="42">
        <f>+L128+O128</f>
        <v>2955</v>
      </c>
      <c r="R128" s="42">
        <f>SUM(J128+K128+L128+O128)</f>
        <v>4834</v>
      </c>
      <c r="S128" s="42">
        <f>SUM(M128+N128+P128)</f>
        <v>7645</v>
      </c>
      <c r="T128" s="42">
        <f>I128-R128</f>
        <v>45166</v>
      </c>
      <c r="U128" s="46" t="s">
        <v>349</v>
      </c>
      <c r="V128" s="27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  <c r="QR128" s="28"/>
      <c r="QS128" s="28"/>
      <c r="QT128" s="28"/>
      <c r="QU128" s="28"/>
      <c r="QV128" s="28"/>
      <c r="QW128" s="28"/>
      <c r="QX128" s="28"/>
      <c r="QY128" s="28"/>
      <c r="QZ128" s="28"/>
      <c r="RA128" s="28"/>
      <c r="RB128" s="28"/>
      <c r="RC128" s="28"/>
      <c r="RD128" s="28"/>
      <c r="RE128" s="28"/>
      <c r="RF128" s="28"/>
      <c r="RG128" s="28"/>
      <c r="RH128" s="28"/>
      <c r="RI128" s="28"/>
      <c r="RJ128" s="28"/>
      <c r="RK128" s="28"/>
      <c r="RL128" s="28"/>
      <c r="RM128" s="28"/>
      <c r="RN128" s="28"/>
      <c r="RO128" s="28"/>
      <c r="RP128" s="28"/>
      <c r="RQ128" s="28"/>
      <c r="RR128" s="28"/>
      <c r="RS128" s="28"/>
      <c r="RT128" s="28"/>
      <c r="RU128" s="28"/>
      <c r="RV128" s="28"/>
      <c r="RW128" s="28"/>
      <c r="RX128" s="28"/>
      <c r="RY128" s="28"/>
      <c r="RZ128" s="28"/>
      <c r="SA128" s="28"/>
      <c r="SB128" s="28"/>
      <c r="SC128" s="28"/>
      <c r="SD128" s="28"/>
      <c r="SE128" s="28"/>
      <c r="SF128" s="28"/>
      <c r="SG128" s="28"/>
      <c r="SH128" s="28"/>
      <c r="SI128" s="28"/>
      <c r="SJ128" s="28"/>
      <c r="SK128" s="28"/>
      <c r="SL128" s="28"/>
      <c r="SM128" s="28"/>
      <c r="SN128" s="28"/>
      <c r="SO128" s="28"/>
      <c r="SP128" s="28"/>
      <c r="SQ128" s="28"/>
      <c r="SR128" s="28"/>
      <c r="SS128" s="28"/>
      <c r="ST128" s="28"/>
      <c r="SU128" s="28"/>
      <c r="SV128" s="28"/>
      <c r="SW128" s="28"/>
      <c r="SX128" s="28"/>
      <c r="SY128" s="28"/>
      <c r="SZ128" s="28"/>
      <c r="TA128" s="28"/>
      <c r="TB128" s="28"/>
      <c r="TC128" s="28"/>
      <c r="TD128" s="28"/>
      <c r="TE128" s="28"/>
      <c r="TF128" s="28"/>
      <c r="TG128" s="28"/>
      <c r="TH128" s="28"/>
      <c r="TI128" s="28"/>
      <c r="TJ128" s="28"/>
      <c r="TK128" s="28"/>
      <c r="TL128" s="28"/>
      <c r="TM128" s="28"/>
      <c r="TN128" s="28"/>
      <c r="TO128" s="28"/>
      <c r="TP128" s="28"/>
      <c r="TQ128" s="28"/>
      <c r="TR128" s="28"/>
      <c r="TS128" s="28"/>
      <c r="TT128" s="28"/>
      <c r="TU128" s="28"/>
      <c r="TV128" s="28"/>
      <c r="TW128" s="28"/>
      <c r="TX128" s="28"/>
      <c r="TY128" s="28"/>
      <c r="TZ128" s="28"/>
      <c r="UA128" s="28"/>
      <c r="UB128" s="28"/>
      <c r="UC128" s="28"/>
      <c r="UD128" s="28"/>
      <c r="UE128" s="28"/>
      <c r="UF128" s="28"/>
      <c r="UG128" s="28"/>
      <c r="UH128" s="28"/>
      <c r="UI128" s="28"/>
      <c r="UJ128" s="28"/>
      <c r="UK128" s="28"/>
      <c r="UL128" s="28"/>
      <c r="UM128" s="28"/>
      <c r="UN128" s="28"/>
      <c r="UO128" s="28"/>
      <c r="UP128" s="28"/>
      <c r="UQ128" s="28"/>
      <c r="UR128" s="28"/>
      <c r="US128" s="28"/>
      <c r="UT128" s="28"/>
      <c r="UU128" s="28"/>
      <c r="UV128" s="28"/>
      <c r="UW128" s="28"/>
      <c r="UX128" s="28"/>
      <c r="UY128" s="28"/>
      <c r="UZ128" s="28"/>
      <c r="VA128" s="28"/>
      <c r="VB128" s="28"/>
      <c r="VC128" s="28"/>
      <c r="VD128" s="28"/>
      <c r="VE128" s="28"/>
      <c r="VF128" s="28"/>
      <c r="VG128" s="28"/>
      <c r="VH128" s="28"/>
      <c r="VI128" s="28"/>
      <c r="VJ128" s="28"/>
      <c r="VK128" s="28"/>
      <c r="VL128" s="28"/>
      <c r="VM128" s="28"/>
      <c r="VN128" s="28"/>
      <c r="VO128" s="28"/>
      <c r="VP128" s="28"/>
      <c r="VQ128" s="28"/>
      <c r="VR128" s="28"/>
      <c r="VS128" s="28"/>
      <c r="VT128" s="28"/>
      <c r="VU128" s="28"/>
      <c r="VV128" s="28"/>
      <c r="VW128" s="28"/>
      <c r="VX128" s="28"/>
      <c r="VY128" s="28"/>
      <c r="VZ128" s="28"/>
      <c r="WA128" s="28"/>
      <c r="WB128" s="28"/>
      <c r="WC128" s="28"/>
      <c r="WD128" s="28"/>
      <c r="WE128" s="28"/>
      <c r="WF128" s="28"/>
      <c r="WG128" s="28"/>
      <c r="WH128" s="28"/>
      <c r="WI128" s="28"/>
      <c r="WJ128" s="28"/>
      <c r="WK128" s="28"/>
      <c r="WL128" s="28"/>
      <c r="WM128" s="28"/>
      <c r="WN128" s="28"/>
      <c r="WO128" s="28"/>
      <c r="WP128" s="28"/>
      <c r="WQ128" s="28"/>
      <c r="WR128" s="28"/>
      <c r="WS128" s="28"/>
      <c r="WT128" s="28"/>
      <c r="WU128" s="28"/>
      <c r="WV128" s="28"/>
      <c r="WW128" s="28"/>
      <c r="WX128" s="28"/>
      <c r="WY128" s="28"/>
      <c r="WZ128" s="28"/>
      <c r="XA128" s="28"/>
      <c r="XB128" s="28"/>
      <c r="XC128" s="28"/>
      <c r="XD128" s="28"/>
      <c r="XE128" s="28"/>
      <c r="XF128" s="28"/>
      <c r="XG128" s="28"/>
      <c r="XH128" s="28"/>
      <c r="XI128" s="28"/>
      <c r="XJ128" s="28"/>
      <c r="XK128" s="28"/>
      <c r="XL128" s="28"/>
      <c r="XM128" s="28"/>
      <c r="XN128" s="28"/>
      <c r="XO128" s="28"/>
      <c r="XP128" s="28"/>
      <c r="XQ128" s="28"/>
      <c r="XR128" s="28"/>
      <c r="XS128" s="28"/>
      <c r="XT128" s="28"/>
      <c r="XU128" s="28"/>
      <c r="XV128" s="28"/>
      <c r="XW128" s="28"/>
      <c r="XX128" s="28"/>
      <c r="XY128" s="28"/>
      <c r="XZ128" s="28"/>
      <c r="YA128" s="28"/>
      <c r="YB128" s="28"/>
      <c r="YC128" s="28"/>
      <c r="YD128" s="28"/>
      <c r="YE128" s="28"/>
      <c r="YF128" s="28"/>
      <c r="YG128" s="28"/>
      <c r="YH128" s="28"/>
      <c r="YI128" s="28"/>
      <c r="YJ128" s="28"/>
      <c r="YK128" s="28"/>
      <c r="YL128" s="28"/>
      <c r="YM128" s="28"/>
      <c r="YN128" s="28"/>
      <c r="YO128" s="28"/>
      <c r="YP128" s="28"/>
      <c r="YQ128" s="28"/>
      <c r="YR128" s="28"/>
      <c r="YS128" s="28"/>
      <c r="YT128" s="28"/>
      <c r="YU128" s="28"/>
      <c r="YV128" s="28"/>
      <c r="YW128" s="28"/>
      <c r="YX128" s="28"/>
      <c r="YY128" s="28"/>
      <c r="YZ128" s="28"/>
      <c r="ZA128" s="28"/>
      <c r="ZB128" s="28"/>
      <c r="ZC128" s="28"/>
      <c r="ZD128" s="28"/>
      <c r="ZE128" s="28"/>
      <c r="ZF128" s="28"/>
      <c r="ZG128" s="28"/>
      <c r="ZH128" s="28"/>
      <c r="ZI128" s="28"/>
      <c r="ZJ128" s="28"/>
      <c r="ZK128" s="28"/>
      <c r="ZL128" s="28"/>
      <c r="ZM128" s="28"/>
      <c r="ZN128" s="28"/>
      <c r="ZO128" s="28"/>
      <c r="ZP128" s="28"/>
      <c r="ZQ128" s="28"/>
      <c r="ZR128" s="28"/>
      <c r="ZS128" s="28"/>
      <c r="ZT128" s="28"/>
      <c r="ZU128" s="28"/>
      <c r="ZV128" s="28"/>
      <c r="ZW128" s="28"/>
      <c r="ZX128" s="28"/>
      <c r="ZY128" s="28"/>
      <c r="ZZ128" s="28"/>
      <c r="AAA128" s="28"/>
      <c r="AAB128" s="28"/>
      <c r="AAC128" s="28"/>
      <c r="AAD128" s="28"/>
      <c r="AAE128" s="28"/>
      <c r="AAF128" s="28"/>
      <c r="AAG128" s="28"/>
      <c r="AAH128" s="28"/>
      <c r="AAI128" s="28"/>
      <c r="AAJ128" s="28"/>
      <c r="AAK128" s="28"/>
      <c r="AAL128" s="28"/>
      <c r="AAM128" s="28"/>
      <c r="AAN128" s="28"/>
      <c r="AAO128" s="28"/>
      <c r="AAP128" s="28"/>
      <c r="AAQ128" s="28"/>
      <c r="AAR128" s="28"/>
      <c r="AAS128" s="28"/>
      <c r="AAT128" s="28"/>
      <c r="AAU128" s="28"/>
      <c r="AAV128" s="28"/>
      <c r="AAW128" s="28"/>
      <c r="AAX128" s="28"/>
      <c r="AAY128" s="28"/>
      <c r="AAZ128" s="28"/>
      <c r="ABA128" s="28"/>
      <c r="ABB128" s="28"/>
      <c r="ABC128" s="28"/>
      <c r="ABD128" s="28"/>
      <c r="ABE128" s="28"/>
      <c r="ABF128" s="28"/>
      <c r="ABG128" s="28"/>
      <c r="ABH128" s="28"/>
      <c r="ABI128" s="28"/>
      <c r="ABJ128" s="28"/>
      <c r="ABK128" s="28"/>
      <c r="ABL128" s="28"/>
      <c r="ABM128" s="28"/>
      <c r="ABN128" s="28"/>
      <c r="ABO128" s="28"/>
      <c r="ABP128" s="28"/>
      <c r="ABQ128" s="28"/>
      <c r="ABR128" s="28"/>
      <c r="ABS128" s="28"/>
      <c r="ABT128" s="28"/>
      <c r="ABU128" s="28"/>
      <c r="ABV128" s="28"/>
      <c r="ABW128" s="28"/>
      <c r="ABX128" s="28"/>
      <c r="ABY128" s="28"/>
      <c r="ABZ128" s="28"/>
      <c r="ACA128" s="28"/>
      <c r="ACB128" s="28"/>
      <c r="ACC128" s="28"/>
      <c r="ACD128" s="28"/>
      <c r="ACE128" s="28"/>
      <c r="ACF128" s="28"/>
      <c r="ACG128" s="28"/>
      <c r="ACH128" s="28"/>
      <c r="ACI128" s="28"/>
      <c r="ACJ128" s="28"/>
      <c r="ACK128" s="28"/>
      <c r="ACL128" s="28"/>
      <c r="ACM128" s="28"/>
      <c r="ACN128" s="28"/>
      <c r="ACO128" s="28"/>
      <c r="ACP128" s="28"/>
      <c r="ACQ128" s="28"/>
      <c r="ACR128" s="28"/>
      <c r="ACS128" s="28"/>
      <c r="ACT128" s="28"/>
      <c r="ACU128" s="28"/>
      <c r="ACV128" s="28"/>
      <c r="ACW128" s="28"/>
      <c r="ACX128" s="28"/>
      <c r="ACY128" s="28"/>
      <c r="ACZ128" s="28"/>
      <c r="ADA128" s="28"/>
      <c r="ADB128" s="28"/>
      <c r="ADC128" s="28"/>
      <c r="ADD128" s="28"/>
      <c r="ADE128" s="28"/>
      <c r="ADF128" s="28"/>
      <c r="ADG128" s="28"/>
      <c r="ADH128" s="28"/>
      <c r="ADI128" s="28"/>
      <c r="ADJ128" s="28"/>
      <c r="ADK128" s="28"/>
      <c r="ADL128" s="28"/>
      <c r="ADM128" s="28"/>
      <c r="ADN128" s="28"/>
      <c r="ADO128" s="28"/>
      <c r="ADP128" s="28"/>
      <c r="ADQ128" s="28"/>
      <c r="ADR128" s="28"/>
      <c r="ADS128" s="28"/>
      <c r="ADT128" s="28"/>
      <c r="ADU128" s="28"/>
      <c r="ADV128" s="28"/>
      <c r="ADW128" s="28"/>
      <c r="ADX128" s="28"/>
      <c r="ADY128" s="28"/>
      <c r="ADZ128" s="28"/>
      <c r="AEA128" s="28"/>
      <c r="AEB128" s="28"/>
      <c r="AEC128" s="28"/>
      <c r="AED128" s="28"/>
      <c r="AEE128" s="28"/>
      <c r="AEF128" s="28"/>
      <c r="AEG128" s="28"/>
      <c r="AEH128" s="28"/>
      <c r="AEI128" s="28"/>
      <c r="AEJ128" s="28"/>
      <c r="AEK128" s="28"/>
      <c r="AEL128" s="28"/>
      <c r="AEM128" s="28"/>
      <c r="AEN128" s="28"/>
      <c r="AEO128" s="28"/>
      <c r="AEP128" s="28"/>
      <c r="AEQ128" s="28"/>
      <c r="AER128" s="28"/>
      <c r="AES128" s="28"/>
      <c r="AET128" s="28"/>
      <c r="AEU128" s="28"/>
      <c r="AEV128" s="28"/>
      <c r="AEW128" s="28"/>
      <c r="AEX128" s="28"/>
      <c r="AEY128" s="28"/>
      <c r="AEZ128" s="28"/>
      <c r="AFA128" s="28"/>
      <c r="AFB128" s="28"/>
      <c r="AFC128" s="28"/>
      <c r="AFD128" s="28"/>
      <c r="AFE128" s="28"/>
      <c r="AFF128" s="28"/>
      <c r="AFG128" s="28"/>
      <c r="AFH128" s="28"/>
      <c r="AFI128" s="28"/>
      <c r="AFJ128" s="28"/>
      <c r="AFK128" s="28"/>
      <c r="AFL128" s="28"/>
      <c r="AFM128" s="28"/>
      <c r="AFN128" s="28"/>
      <c r="AFO128" s="28"/>
      <c r="AFP128" s="28"/>
      <c r="AFQ128" s="28"/>
      <c r="AFR128" s="28"/>
      <c r="AFS128" s="28"/>
      <c r="AFT128" s="28"/>
      <c r="AFU128" s="28"/>
      <c r="AFV128" s="28"/>
      <c r="AFW128" s="28"/>
      <c r="AFX128" s="28"/>
      <c r="AFY128" s="28"/>
      <c r="AFZ128" s="28"/>
      <c r="AGA128" s="28"/>
      <c r="AGB128" s="28"/>
      <c r="AGC128" s="28"/>
      <c r="AGD128" s="28"/>
      <c r="AGE128" s="28"/>
      <c r="AGF128" s="28"/>
      <c r="AGG128" s="28"/>
      <c r="AGH128" s="28"/>
      <c r="AGI128" s="28"/>
      <c r="AGJ128" s="28"/>
      <c r="AGK128" s="28"/>
      <c r="AGL128" s="28"/>
      <c r="AGM128" s="28"/>
      <c r="AGN128" s="28"/>
      <c r="AGO128" s="28"/>
      <c r="AGP128" s="28"/>
      <c r="AGQ128" s="28"/>
      <c r="AGR128" s="28"/>
      <c r="AGS128" s="28"/>
      <c r="AGT128" s="28"/>
      <c r="AGU128" s="28"/>
      <c r="AGV128" s="28"/>
      <c r="AGW128" s="28"/>
      <c r="AGX128" s="28"/>
      <c r="AGY128" s="28"/>
      <c r="AGZ128" s="28"/>
      <c r="AHA128" s="28"/>
      <c r="AHB128" s="28"/>
      <c r="AHC128" s="28"/>
      <c r="AHD128" s="28"/>
      <c r="AHE128" s="28"/>
      <c r="AHF128" s="28"/>
      <c r="AHG128" s="28"/>
      <c r="AHH128" s="28"/>
      <c r="AHI128" s="28"/>
      <c r="AHJ128" s="28"/>
      <c r="AHK128" s="28"/>
      <c r="AHL128" s="28"/>
      <c r="AHM128" s="28"/>
      <c r="AHN128" s="28"/>
      <c r="AHO128" s="28"/>
      <c r="AHP128" s="28"/>
      <c r="AHQ128" s="28"/>
      <c r="AHR128" s="28"/>
      <c r="AHS128" s="28"/>
      <c r="AHT128" s="28"/>
      <c r="AHU128" s="28"/>
      <c r="AHV128" s="28"/>
      <c r="AHW128" s="28"/>
      <c r="AHX128" s="28"/>
      <c r="AHY128" s="28"/>
      <c r="AHZ128" s="28"/>
      <c r="AIA128" s="28"/>
      <c r="AIB128" s="28"/>
      <c r="AIC128" s="28"/>
      <c r="AID128" s="28"/>
      <c r="AIE128" s="28"/>
      <c r="AIF128" s="28"/>
      <c r="AIG128" s="28"/>
      <c r="AIH128" s="28"/>
      <c r="AII128" s="28"/>
      <c r="AIJ128" s="28"/>
      <c r="AIK128" s="28"/>
      <c r="AIL128" s="28"/>
      <c r="AIM128" s="28"/>
      <c r="AIN128" s="28"/>
      <c r="AIO128" s="28"/>
      <c r="AIP128" s="28"/>
      <c r="AIQ128" s="28"/>
      <c r="AIR128" s="28"/>
      <c r="AIS128" s="28"/>
      <c r="AIT128" s="28"/>
      <c r="AIU128" s="28"/>
      <c r="AIV128" s="28"/>
      <c r="AIW128" s="28"/>
      <c r="AIX128" s="28"/>
      <c r="AIY128" s="28"/>
      <c r="AIZ128" s="28"/>
      <c r="AJA128" s="28"/>
      <c r="AJB128" s="28"/>
      <c r="AJC128" s="28"/>
      <c r="AJD128" s="28"/>
      <c r="AJE128" s="28"/>
      <c r="AJF128" s="28"/>
      <c r="AJG128" s="28"/>
      <c r="AJH128" s="28"/>
      <c r="AJI128" s="28"/>
      <c r="AJJ128" s="28"/>
      <c r="AJK128" s="28"/>
      <c r="AJL128" s="28"/>
      <c r="AJM128" s="28"/>
      <c r="AJN128" s="28"/>
      <c r="AJO128" s="28"/>
      <c r="AJP128" s="28"/>
      <c r="AJQ128" s="28"/>
      <c r="AJR128" s="28"/>
      <c r="AJS128" s="28"/>
      <c r="AJT128" s="28"/>
      <c r="AJU128" s="28"/>
      <c r="AJV128" s="28"/>
      <c r="AJW128" s="28"/>
      <c r="AJX128" s="28"/>
      <c r="AJY128" s="28"/>
      <c r="AJZ128" s="28"/>
      <c r="AKA128" s="28"/>
      <c r="AKB128" s="28"/>
      <c r="AKC128" s="28"/>
      <c r="AKD128" s="28"/>
      <c r="AKE128" s="28"/>
      <c r="AKF128" s="28"/>
      <c r="AKG128" s="28"/>
      <c r="AKH128" s="28"/>
      <c r="AKI128" s="28"/>
      <c r="AKJ128" s="28"/>
      <c r="AKK128" s="28"/>
      <c r="AKL128" s="28"/>
      <c r="AKM128" s="28"/>
      <c r="AKN128" s="28"/>
      <c r="AKO128" s="28"/>
      <c r="AKP128" s="28"/>
      <c r="AKQ128" s="28"/>
      <c r="AKR128" s="28"/>
      <c r="AKS128" s="28"/>
      <c r="AKT128" s="28"/>
      <c r="AKU128" s="28"/>
      <c r="AKV128" s="28"/>
      <c r="AKW128" s="28"/>
      <c r="AKX128" s="28"/>
      <c r="AKY128" s="28"/>
      <c r="AKZ128" s="28"/>
      <c r="ALA128" s="28"/>
      <c r="ALB128" s="28"/>
      <c r="ALC128" s="28"/>
      <c r="ALD128" s="28"/>
      <c r="ALE128" s="28"/>
      <c r="ALF128" s="28"/>
      <c r="ALG128" s="28"/>
      <c r="ALH128" s="28"/>
      <c r="ALI128" s="28"/>
      <c r="ALJ128" s="28"/>
      <c r="ALK128" s="28"/>
      <c r="ALL128" s="28"/>
      <c r="ALM128" s="28"/>
      <c r="ALN128" s="28"/>
      <c r="ALO128" s="28"/>
      <c r="ALP128" s="28"/>
      <c r="ALQ128" s="28"/>
      <c r="ALR128" s="28"/>
      <c r="ALS128" s="28"/>
      <c r="ALT128" s="28"/>
      <c r="ALU128" s="28"/>
      <c r="ALV128" s="28"/>
      <c r="ALW128" s="28"/>
      <c r="ALX128" s="28"/>
      <c r="ALY128" s="28"/>
      <c r="ALZ128" s="28"/>
      <c r="AMA128" s="28"/>
      <c r="AMB128" s="28"/>
      <c r="AMC128" s="28"/>
      <c r="AMD128" s="28"/>
      <c r="AME128" s="28"/>
      <c r="AMF128" s="28"/>
      <c r="AMG128" s="28"/>
      <c r="AMH128" s="28"/>
      <c r="AMI128" s="28"/>
      <c r="AMJ128" s="28"/>
      <c r="AMK128" s="28"/>
      <c r="AML128" s="28"/>
      <c r="AMM128" s="28"/>
      <c r="AMN128" s="28"/>
      <c r="AMO128" s="28"/>
      <c r="AMP128" s="28"/>
      <c r="AMQ128" s="28"/>
      <c r="AMR128" s="28"/>
      <c r="AMS128" s="28"/>
      <c r="AMT128" s="28"/>
      <c r="AMU128" s="28"/>
      <c r="AMV128" s="28"/>
      <c r="AMW128" s="28"/>
      <c r="AMX128" s="28"/>
      <c r="AMY128" s="28"/>
      <c r="AMZ128" s="28"/>
      <c r="ANA128" s="28"/>
      <c r="ANB128" s="28"/>
      <c r="ANC128" s="28"/>
      <c r="AND128" s="28"/>
      <c r="ANE128" s="28"/>
      <c r="ANF128" s="28"/>
      <c r="ANG128" s="28"/>
      <c r="ANH128" s="28"/>
      <c r="ANI128" s="28"/>
      <c r="ANJ128" s="28"/>
      <c r="ANK128" s="28"/>
      <c r="ANL128" s="28"/>
      <c r="ANM128" s="28"/>
      <c r="ANN128" s="28"/>
      <c r="ANO128" s="28"/>
      <c r="ANP128" s="28"/>
      <c r="ANQ128" s="28"/>
      <c r="ANR128" s="28"/>
      <c r="ANS128" s="28"/>
      <c r="ANT128" s="28"/>
      <c r="ANU128" s="28"/>
      <c r="ANV128" s="28"/>
      <c r="ANW128" s="28"/>
      <c r="ANX128" s="28"/>
      <c r="ANY128" s="28"/>
      <c r="ANZ128" s="28"/>
      <c r="AOA128" s="28"/>
      <c r="AOB128" s="28"/>
      <c r="AOC128" s="28"/>
      <c r="AOD128" s="28"/>
      <c r="AOE128" s="28"/>
      <c r="AOF128" s="28"/>
      <c r="AOG128" s="28"/>
      <c r="AOH128" s="28"/>
      <c r="AOI128" s="28"/>
      <c r="AOJ128" s="28"/>
      <c r="AOK128" s="28"/>
      <c r="AOL128" s="28"/>
      <c r="AOM128" s="28"/>
      <c r="AON128" s="28"/>
      <c r="AOO128" s="28"/>
      <c r="AOP128" s="28"/>
      <c r="AOQ128" s="28"/>
      <c r="AOR128" s="28"/>
    </row>
    <row r="129" spans="1:1084" s="2" customFormat="1" ht="30" customHeight="1" x14ac:dyDescent="0.25">
      <c r="A129" s="40">
        <v>121</v>
      </c>
      <c r="B129" s="25" t="s">
        <v>427</v>
      </c>
      <c r="C129" s="40" t="s">
        <v>279</v>
      </c>
      <c r="D129" s="25" t="s">
        <v>55</v>
      </c>
      <c r="E129" s="25" t="s">
        <v>1</v>
      </c>
      <c r="F129" s="40" t="s">
        <v>261</v>
      </c>
      <c r="G129" s="62" t="s">
        <v>262</v>
      </c>
      <c r="H129" s="62" t="s">
        <v>262</v>
      </c>
      <c r="I129" s="42">
        <v>50000</v>
      </c>
      <c r="J129" s="45">
        <v>1854</v>
      </c>
      <c r="K129" s="42">
        <v>25</v>
      </c>
      <c r="L129" s="45">
        <f>I129*2.87%</f>
        <v>1435</v>
      </c>
      <c r="M129" s="42">
        <f>I129*7.1%</f>
        <v>3549.9999999999995</v>
      </c>
      <c r="N129" s="42">
        <f>I129*1.1%</f>
        <v>550</v>
      </c>
      <c r="O129" s="45">
        <f>I129*3.04%</f>
        <v>1520</v>
      </c>
      <c r="P129" s="42">
        <f>I129*7.09%</f>
        <v>3545.0000000000005</v>
      </c>
      <c r="Q129" s="42">
        <f>+L129+O129</f>
        <v>2955</v>
      </c>
      <c r="R129" s="42">
        <f>SUM(J129+K129+L129+O129)</f>
        <v>4834</v>
      </c>
      <c r="S129" s="42">
        <f>SUM(M129+N129+P129)</f>
        <v>7645</v>
      </c>
      <c r="T129" s="42">
        <f>I129-R129</f>
        <v>45166</v>
      </c>
      <c r="U129" s="46" t="s">
        <v>349</v>
      </c>
      <c r="V129" s="27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  <c r="QR129" s="28"/>
      <c r="QS129" s="28"/>
      <c r="QT129" s="28"/>
      <c r="QU129" s="28"/>
      <c r="QV129" s="28"/>
      <c r="QW129" s="28"/>
      <c r="QX129" s="28"/>
      <c r="QY129" s="28"/>
      <c r="QZ129" s="28"/>
      <c r="RA129" s="28"/>
      <c r="RB129" s="28"/>
      <c r="RC129" s="28"/>
      <c r="RD129" s="28"/>
      <c r="RE129" s="28"/>
      <c r="RF129" s="28"/>
      <c r="RG129" s="28"/>
      <c r="RH129" s="28"/>
      <c r="RI129" s="28"/>
      <c r="RJ129" s="28"/>
      <c r="RK129" s="28"/>
      <c r="RL129" s="28"/>
      <c r="RM129" s="28"/>
      <c r="RN129" s="28"/>
      <c r="RO129" s="28"/>
      <c r="RP129" s="28"/>
      <c r="RQ129" s="28"/>
      <c r="RR129" s="28"/>
      <c r="RS129" s="28"/>
      <c r="RT129" s="28"/>
      <c r="RU129" s="28"/>
      <c r="RV129" s="28"/>
      <c r="RW129" s="28"/>
      <c r="RX129" s="28"/>
      <c r="RY129" s="28"/>
      <c r="RZ129" s="28"/>
      <c r="SA129" s="28"/>
      <c r="SB129" s="28"/>
      <c r="SC129" s="28"/>
      <c r="SD129" s="28"/>
      <c r="SE129" s="28"/>
      <c r="SF129" s="28"/>
      <c r="SG129" s="28"/>
      <c r="SH129" s="28"/>
      <c r="SI129" s="28"/>
      <c r="SJ129" s="28"/>
      <c r="SK129" s="28"/>
      <c r="SL129" s="28"/>
      <c r="SM129" s="28"/>
      <c r="SN129" s="28"/>
      <c r="SO129" s="28"/>
      <c r="SP129" s="28"/>
      <c r="SQ129" s="28"/>
      <c r="SR129" s="28"/>
      <c r="SS129" s="28"/>
      <c r="ST129" s="28"/>
      <c r="SU129" s="28"/>
      <c r="SV129" s="28"/>
      <c r="SW129" s="28"/>
      <c r="SX129" s="28"/>
      <c r="SY129" s="28"/>
      <c r="SZ129" s="28"/>
      <c r="TA129" s="28"/>
      <c r="TB129" s="28"/>
      <c r="TC129" s="28"/>
      <c r="TD129" s="28"/>
      <c r="TE129" s="28"/>
      <c r="TF129" s="28"/>
      <c r="TG129" s="28"/>
      <c r="TH129" s="28"/>
      <c r="TI129" s="28"/>
      <c r="TJ129" s="28"/>
      <c r="TK129" s="28"/>
      <c r="TL129" s="28"/>
      <c r="TM129" s="28"/>
      <c r="TN129" s="28"/>
      <c r="TO129" s="28"/>
      <c r="TP129" s="28"/>
      <c r="TQ129" s="28"/>
      <c r="TR129" s="28"/>
      <c r="TS129" s="28"/>
      <c r="TT129" s="28"/>
      <c r="TU129" s="28"/>
      <c r="TV129" s="28"/>
      <c r="TW129" s="28"/>
      <c r="TX129" s="28"/>
      <c r="TY129" s="28"/>
      <c r="TZ129" s="28"/>
      <c r="UA129" s="28"/>
      <c r="UB129" s="28"/>
      <c r="UC129" s="28"/>
      <c r="UD129" s="28"/>
      <c r="UE129" s="28"/>
      <c r="UF129" s="28"/>
      <c r="UG129" s="28"/>
      <c r="UH129" s="28"/>
      <c r="UI129" s="28"/>
      <c r="UJ129" s="28"/>
      <c r="UK129" s="28"/>
      <c r="UL129" s="28"/>
      <c r="UM129" s="28"/>
      <c r="UN129" s="28"/>
      <c r="UO129" s="28"/>
      <c r="UP129" s="28"/>
      <c r="UQ129" s="28"/>
      <c r="UR129" s="28"/>
      <c r="US129" s="28"/>
      <c r="UT129" s="28"/>
      <c r="UU129" s="28"/>
      <c r="UV129" s="28"/>
      <c r="UW129" s="28"/>
      <c r="UX129" s="28"/>
      <c r="UY129" s="28"/>
      <c r="UZ129" s="28"/>
      <c r="VA129" s="28"/>
      <c r="VB129" s="28"/>
      <c r="VC129" s="28"/>
      <c r="VD129" s="28"/>
      <c r="VE129" s="28"/>
      <c r="VF129" s="28"/>
      <c r="VG129" s="28"/>
      <c r="VH129" s="28"/>
      <c r="VI129" s="28"/>
      <c r="VJ129" s="28"/>
      <c r="VK129" s="28"/>
      <c r="VL129" s="28"/>
      <c r="VM129" s="28"/>
      <c r="VN129" s="28"/>
      <c r="VO129" s="28"/>
      <c r="VP129" s="28"/>
      <c r="VQ129" s="28"/>
      <c r="VR129" s="28"/>
      <c r="VS129" s="28"/>
      <c r="VT129" s="28"/>
      <c r="VU129" s="28"/>
      <c r="VV129" s="28"/>
      <c r="VW129" s="28"/>
      <c r="VX129" s="28"/>
      <c r="VY129" s="28"/>
      <c r="VZ129" s="28"/>
      <c r="WA129" s="28"/>
      <c r="WB129" s="28"/>
      <c r="WC129" s="28"/>
      <c r="WD129" s="28"/>
      <c r="WE129" s="28"/>
      <c r="WF129" s="28"/>
      <c r="WG129" s="28"/>
      <c r="WH129" s="28"/>
      <c r="WI129" s="28"/>
      <c r="WJ129" s="28"/>
      <c r="WK129" s="28"/>
      <c r="WL129" s="28"/>
      <c r="WM129" s="28"/>
      <c r="WN129" s="28"/>
      <c r="WO129" s="28"/>
      <c r="WP129" s="28"/>
      <c r="WQ129" s="28"/>
      <c r="WR129" s="28"/>
      <c r="WS129" s="28"/>
      <c r="WT129" s="28"/>
      <c r="WU129" s="28"/>
      <c r="WV129" s="28"/>
      <c r="WW129" s="28"/>
      <c r="WX129" s="28"/>
      <c r="WY129" s="28"/>
      <c r="WZ129" s="28"/>
      <c r="XA129" s="28"/>
      <c r="XB129" s="28"/>
      <c r="XC129" s="28"/>
      <c r="XD129" s="28"/>
      <c r="XE129" s="28"/>
      <c r="XF129" s="28"/>
      <c r="XG129" s="28"/>
      <c r="XH129" s="28"/>
      <c r="XI129" s="28"/>
      <c r="XJ129" s="28"/>
      <c r="XK129" s="28"/>
      <c r="XL129" s="28"/>
      <c r="XM129" s="28"/>
      <c r="XN129" s="28"/>
      <c r="XO129" s="28"/>
      <c r="XP129" s="28"/>
      <c r="XQ129" s="28"/>
      <c r="XR129" s="28"/>
      <c r="XS129" s="28"/>
      <c r="XT129" s="28"/>
      <c r="XU129" s="28"/>
      <c r="XV129" s="28"/>
      <c r="XW129" s="28"/>
      <c r="XX129" s="28"/>
      <c r="XY129" s="28"/>
      <c r="XZ129" s="28"/>
      <c r="YA129" s="28"/>
      <c r="YB129" s="28"/>
      <c r="YC129" s="28"/>
      <c r="YD129" s="28"/>
      <c r="YE129" s="28"/>
      <c r="YF129" s="28"/>
      <c r="YG129" s="28"/>
      <c r="YH129" s="28"/>
      <c r="YI129" s="28"/>
      <c r="YJ129" s="28"/>
      <c r="YK129" s="28"/>
      <c r="YL129" s="28"/>
      <c r="YM129" s="28"/>
      <c r="YN129" s="28"/>
      <c r="YO129" s="28"/>
      <c r="YP129" s="28"/>
      <c r="YQ129" s="28"/>
      <c r="YR129" s="28"/>
      <c r="YS129" s="28"/>
      <c r="YT129" s="28"/>
      <c r="YU129" s="28"/>
      <c r="YV129" s="28"/>
      <c r="YW129" s="28"/>
      <c r="YX129" s="28"/>
      <c r="YY129" s="28"/>
      <c r="YZ129" s="28"/>
      <c r="ZA129" s="28"/>
      <c r="ZB129" s="28"/>
      <c r="ZC129" s="28"/>
      <c r="ZD129" s="28"/>
      <c r="ZE129" s="28"/>
      <c r="ZF129" s="28"/>
      <c r="ZG129" s="28"/>
      <c r="ZH129" s="28"/>
      <c r="ZI129" s="28"/>
      <c r="ZJ129" s="28"/>
      <c r="ZK129" s="28"/>
      <c r="ZL129" s="28"/>
      <c r="ZM129" s="28"/>
      <c r="ZN129" s="28"/>
      <c r="ZO129" s="28"/>
      <c r="ZP129" s="28"/>
      <c r="ZQ129" s="28"/>
      <c r="ZR129" s="28"/>
      <c r="ZS129" s="28"/>
      <c r="ZT129" s="28"/>
      <c r="ZU129" s="28"/>
      <c r="ZV129" s="28"/>
      <c r="ZW129" s="28"/>
      <c r="ZX129" s="28"/>
      <c r="ZY129" s="28"/>
      <c r="ZZ129" s="28"/>
      <c r="AAA129" s="28"/>
      <c r="AAB129" s="28"/>
      <c r="AAC129" s="28"/>
      <c r="AAD129" s="28"/>
      <c r="AAE129" s="28"/>
      <c r="AAF129" s="28"/>
      <c r="AAG129" s="28"/>
      <c r="AAH129" s="28"/>
      <c r="AAI129" s="28"/>
      <c r="AAJ129" s="28"/>
      <c r="AAK129" s="28"/>
      <c r="AAL129" s="28"/>
      <c r="AAM129" s="28"/>
      <c r="AAN129" s="28"/>
      <c r="AAO129" s="28"/>
      <c r="AAP129" s="28"/>
      <c r="AAQ129" s="28"/>
      <c r="AAR129" s="28"/>
      <c r="AAS129" s="28"/>
      <c r="AAT129" s="28"/>
      <c r="AAU129" s="28"/>
      <c r="AAV129" s="28"/>
      <c r="AAW129" s="28"/>
      <c r="AAX129" s="28"/>
      <c r="AAY129" s="28"/>
      <c r="AAZ129" s="28"/>
      <c r="ABA129" s="28"/>
      <c r="ABB129" s="28"/>
      <c r="ABC129" s="28"/>
      <c r="ABD129" s="28"/>
      <c r="ABE129" s="28"/>
      <c r="ABF129" s="28"/>
      <c r="ABG129" s="28"/>
      <c r="ABH129" s="28"/>
      <c r="ABI129" s="28"/>
      <c r="ABJ129" s="28"/>
      <c r="ABK129" s="28"/>
      <c r="ABL129" s="28"/>
      <c r="ABM129" s="28"/>
      <c r="ABN129" s="28"/>
      <c r="ABO129" s="28"/>
      <c r="ABP129" s="28"/>
      <c r="ABQ129" s="28"/>
      <c r="ABR129" s="28"/>
      <c r="ABS129" s="28"/>
      <c r="ABT129" s="28"/>
      <c r="ABU129" s="28"/>
      <c r="ABV129" s="28"/>
      <c r="ABW129" s="28"/>
      <c r="ABX129" s="28"/>
      <c r="ABY129" s="28"/>
      <c r="ABZ129" s="28"/>
      <c r="ACA129" s="28"/>
      <c r="ACB129" s="28"/>
      <c r="ACC129" s="28"/>
      <c r="ACD129" s="28"/>
      <c r="ACE129" s="28"/>
      <c r="ACF129" s="28"/>
      <c r="ACG129" s="28"/>
      <c r="ACH129" s="28"/>
      <c r="ACI129" s="28"/>
      <c r="ACJ129" s="28"/>
      <c r="ACK129" s="28"/>
      <c r="ACL129" s="28"/>
      <c r="ACM129" s="28"/>
      <c r="ACN129" s="28"/>
      <c r="ACO129" s="28"/>
      <c r="ACP129" s="28"/>
      <c r="ACQ129" s="28"/>
      <c r="ACR129" s="28"/>
      <c r="ACS129" s="28"/>
      <c r="ACT129" s="28"/>
      <c r="ACU129" s="28"/>
      <c r="ACV129" s="28"/>
      <c r="ACW129" s="28"/>
      <c r="ACX129" s="28"/>
      <c r="ACY129" s="28"/>
      <c r="ACZ129" s="28"/>
      <c r="ADA129" s="28"/>
      <c r="ADB129" s="28"/>
      <c r="ADC129" s="28"/>
      <c r="ADD129" s="28"/>
      <c r="ADE129" s="28"/>
      <c r="ADF129" s="28"/>
      <c r="ADG129" s="28"/>
      <c r="ADH129" s="28"/>
      <c r="ADI129" s="28"/>
      <c r="ADJ129" s="28"/>
      <c r="ADK129" s="28"/>
      <c r="ADL129" s="28"/>
      <c r="ADM129" s="28"/>
      <c r="ADN129" s="28"/>
      <c r="ADO129" s="28"/>
      <c r="ADP129" s="28"/>
      <c r="ADQ129" s="28"/>
      <c r="ADR129" s="28"/>
      <c r="ADS129" s="28"/>
      <c r="ADT129" s="28"/>
      <c r="ADU129" s="28"/>
      <c r="ADV129" s="28"/>
      <c r="ADW129" s="28"/>
      <c r="ADX129" s="28"/>
      <c r="ADY129" s="28"/>
      <c r="ADZ129" s="28"/>
      <c r="AEA129" s="28"/>
      <c r="AEB129" s="28"/>
      <c r="AEC129" s="28"/>
      <c r="AED129" s="28"/>
      <c r="AEE129" s="28"/>
      <c r="AEF129" s="28"/>
      <c r="AEG129" s="28"/>
      <c r="AEH129" s="28"/>
      <c r="AEI129" s="28"/>
      <c r="AEJ129" s="28"/>
      <c r="AEK129" s="28"/>
      <c r="AEL129" s="28"/>
      <c r="AEM129" s="28"/>
      <c r="AEN129" s="28"/>
      <c r="AEO129" s="28"/>
      <c r="AEP129" s="28"/>
      <c r="AEQ129" s="28"/>
      <c r="AER129" s="28"/>
      <c r="AES129" s="28"/>
      <c r="AET129" s="28"/>
      <c r="AEU129" s="28"/>
      <c r="AEV129" s="28"/>
      <c r="AEW129" s="28"/>
      <c r="AEX129" s="28"/>
      <c r="AEY129" s="28"/>
      <c r="AEZ129" s="28"/>
      <c r="AFA129" s="28"/>
      <c r="AFB129" s="28"/>
      <c r="AFC129" s="28"/>
      <c r="AFD129" s="28"/>
      <c r="AFE129" s="28"/>
      <c r="AFF129" s="28"/>
      <c r="AFG129" s="28"/>
      <c r="AFH129" s="28"/>
      <c r="AFI129" s="28"/>
      <c r="AFJ129" s="28"/>
      <c r="AFK129" s="28"/>
      <c r="AFL129" s="28"/>
      <c r="AFM129" s="28"/>
      <c r="AFN129" s="28"/>
      <c r="AFO129" s="28"/>
      <c r="AFP129" s="28"/>
      <c r="AFQ129" s="28"/>
      <c r="AFR129" s="28"/>
      <c r="AFS129" s="28"/>
      <c r="AFT129" s="28"/>
      <c r="AFU129" s="28"/>
      <c r="AFV129" s="28"/>
      <c r="AFW129" s="28"/>
      <c r="AFX129" s="28"/>
      <c r="AFY129" s="28"/>
      <c r="AFZ129" s="28"/>
      <c r="AGA129" s="28"/>
      <c r="AGB129" s="28"/>
      <c r="AGC129" s="28"/>
      <c r="AGD129" s="28"/>
      <c r="AGE129" s="28"/>
      <c r="AGF129" s="28"/>
      <c r="AGG129" s="28"/>
      <c r="AGH129" s="28"/>
      <c r="AGI129" s="28"/>
      <c r="AGJ129" s="28"/>
      <c r="AGK129" s="28"/>
      <c r="AGL129" s="28"/>
      <c r="AGM129" s="28"/>
      <c r="AGN129" s="28"/>
      <c r="AGO129" s="28"/>
      <c r="AGP129" s="28"/>
      <c r="AGQ129" s="28"/>
      <c r="AGR129" s="28"/>
      <c r="AGS129" s="28"/>
      <c r="AGT129" s="28"/>
      <c r="AGU129" s="28"/>
      <c r="AGV129" s="28"/>
      <c r="AGW129" s="28"/>
      <c r="AGX129" s="28"/>
      <c r="AGY129" s="28"/>
      <c r="AGZ129" s="28"/>
      <c r="AHA129" s="28"/>
      <c r="AHB129" s="28"/>
      <c r="AHC129" s="28"/>
      <c r="AHD129" s="28"/>
      <c r="AHE129" s="28"/>
      <c r="AHF129" s="28"/>
      <c r="AHG129" s="28"/>
      <c r="AHH129" s="28"/>
      <c r="AHI129" s="28"/>
      <c r="AHJ129" s="28"/>
      <c r="AHK129" s="28"/>
      <c r="AHL129" s="28"/>
      <c r="AHM129" s="28"/>
      <c r="AHN129" s="28"/>
      <c r="AHO129" s="28"/>
      <c r="AHP129" s="28"/>
      <c r="AHQ129" s="28"/>
      <c r="AHR129" s="28"/>
      <c r="AHS129" s="28"/>
      <c r="AHT129" s="28"/>
      <c r="AHU129" s="28"/>
      <c r="AHV129" s="28"/>
      <c r="AHW129" s="28"/>
      <c r="AHX129" s="28"/>
      <c r="AHY129" s="28"/>
      <c r="AHZ129" s="28"/>
      <c r="AIA129" s="28"/>
      <c r="AIB129" s="28"/>
      <c r="AIC129" s="28"/>
      <c r="AID129" s="28"/>
      <c r="AIE129" s="28"/>
      <c r="AIF129" s="28"/>
      <c r="AIG129" s="28"/>
      <c r="AIH129" s="28"/>
      <c r="AII129" s="28"/>
      <c r="AIJ129" s="28"/>
      <c r="AIK129" s="28"/>
      <c r="AIL129" s="28"/>
      <c r="AIM129" s="28"/>
      <c r="AIN129" s="28"/>
      <c r="AIO129" s="28"/>
      <c r="AIP129" s="28"/>
      <c r="AIQ129" s="28"/>
      <c r="AIR129" s="28"/>
      <c r="AIS129" s="28"/>
      <c r="AIT129" s="28"/>
      <c r="AIU129" s="28"/>
      <c r="AIV129" s="28"/>
      <c r="AIW129" s="28"/>
      <c r="AIX129" s="28"/>
      <c r="AIY129" s="28"/>
      <c r="AIZ129" s="28"/>
      <c r="AJA129" s="28"/>
      <c r="AJB129" s="28"/>
      <c r="AJC129" s="28"/>
      <c r="AJD129" s="28"/>
      <c r="AJE129" s="28"/>
      <c r="AJF129" s="28"/>
      <c r="AJG129" s="28"/>
      <c r="AJH129" s="28"/>
      <c r="AJI129" s="28"/>
      <c r="AJJ129" s="28"/>
      <c r="AJK129" s="28"/>
      <c r="AJL129" s="28"/>
      <c r="AJM129" s="28"/>
      <c r="AJN129" s="28"/>
      <c r="AJO129" s="28"/>
      <c r="AJP129" s="28"/>
      <c r="AJQ129" s="28"/>
      <c r="AJR129" s="28"/>
      <c r="AJS129" s="28"/>
      <c r="AJT129" s="28"/>
      <c r="AJU129" s="28"/>
      <c r="AJV129" s="28"/>
      <c r="AJW129" s="28"/>
      <c r="AJX129" s="28"/>
      <c r="AJY129" s="28"/>
      <c r="AJZ129" s="28"/>
      <c r="AKA129" s="28"/>
      <c r="AKB129" s="28"/>
      <c r="AKC129" s="28"/>
      <c r="AKD129" s="28"/>
      <c r="AKE129" s="28"/>
      <c r="AKF129" s="28"/>
      <c r="AKG129" s="28"/>
      <c r="AKH129" s="28"/>
      <c r="AKI129" s="28"/>
      <c r="AKJ129" s="28"/>
      <c r="AKK129" s="28"/>
      <c r="AKL129" s="28"/>
      <c r="AKM129" s="28"/>
      <c r="AKN129" s="28"/>
      <c r="AKO129" s="28"/>
      <c r="AKP129" s="28"/>
      <c r="AKQ129" s="28"/>
      <c r="AKR129" s="28"/>
      <c r="AKS129" s="28"/>
      <c r="AKT129" s="28"/>
      <c r="AKU129" s="28"/>
      <c r="AKV129" s="28"/>
      <c r="AKW129" s="28"/>
      <c r="AKX129" s="28"/>
      <c r="AKY129" s="28"/>
      <c r="AKZ129" s="28"/>
      <c r="ALA129" s="28"/>
      <c r="ALB129" s="28"/>
      <c r="ALC129" s="28"/>
      <c r="ALD129" s="28"/>
      <c r="ALE129" s="28"/>
      <c r="ALF129" s="28"/>
      <c r="ALG129" s="28"/>
      <c r="ALH129" s="28"/>
      <c r="ALI129" s="28"/>
      <c r="ALJ129" s="28"/>
      <c r="ALK129" s="28"/>
      <c r="ALL129" s="28"/>
      <c r="ALM129" s="28"/>
      <c r="ALN129" s="28"/>
      <c r="ALO129" s="28"/>
      <c r="ALP129" s="28"/>
      <c r="ALQ129" s="28"/>
      <c r="ALR129" s="28"/>
      <c r="ALS129" s="28"/>
      <c r="ALT129" s="28"/>
      <c r="ALU129" s="28"/>
      <c r="ALV129" s="28"/>
      <c r="ALW129" s="28"/>
      <c r="ALX129" s="28"/>
      <c r="ALY129" s="28"/>
      <c r="ALZ129" s="28"/>
      <c r="AMA129" s="28"/>
      <c r="AMB129" s="28"/>
      <c r="AMC129" s="28"/>
      <c r="AMD129" s="28"/>
      <c r="AME129" s="28"/>
      <c r="AMF129" s="28"/>
      <c r="AMG129" s="28"/>
      <c r="AMH129" s="28"/>
      <c r="AMI129" s="28"/>
      <c r="AMJ129" s="28"/>
      <c r="AMK129" s="28"/>
      <c r="AML129" s="28"/>
      <c r="AMM129" s="28"/>
      <c r="AMN129" s="28"/>
      <c r="AMO129" s="28"/>
      <c r="AMP129" s="28"/>
      <c r="AMQ129" s="28"/>
      <c r="AMR129" s="28"/>
      <c r="AMS129" s="28"/>
      <c r="AMT129" s="28"/>
      <c r="AMU129" s="28"/>
      <c r="AMV129" s="28"/>
      <c r="AMW129" s="28"/>
      <c r="AMX129" s="28"/>
      <c r="AMY129" s="28"/>
      <c r="AMZ129" s="28"/>
      <c r="ANA129" s="28"/>
      <c r="ANB129" s="28"/>
      <c r="ANC129" s="28"/>
      <c r="AND129" s="28"/>
      <c r="ANE129" s="28"/>
      <c r="ANF129" s="28"/>
      <c r="ANG129" s="28"/>
      <c r="ANH129" s="28"/>
      <c r="ANI129" s="28"/>
      <c r="ANJ129" s="28"/>
      <c r="ANK129" s="28"/>
      <c r="ANL129" s="28"/>
      <c r="ANM129" s="28"/>
      <c r="ANN129" s="28"/>
      <c r="ANO129" s="28"/>
      <c r="ANP129" s="28"/>
      <c r="ANQ129" s="28"/>
      <c r="ANR129" s="28"/>
      <c r="ANS129" s="28"/>
      <c r="ANT129" s="28"/>
      <c r="ANU129" s="28"/>
      <c r="ANV129" s="28"/>
      <c r="ANW129" s="28"/>
      <c r="ANX129" s="28"/>
      <c r="ANY129" s="28"/>
      <c r="ANZ129" s="28"/>
      <c r="AOA129" s="28"/>
      <c r="AOB129" s="28"/>
      <c r="AOC129" s="28"/>
      <c r="AOD129" s="28"/>
      <c r="AOE129" s="28"/>
      <c r="AOF129" s="28"/>
      <c r="AOG129" s="28"/>
      <c r="AOH129" s="28"/>
      <c r="AOI129" s="28"/>
      <c r="AOJ129" s="28"/>
      <c r="AOK129" s="28"/>
      <c r="AOL129" s="28"/>
      <c r="AOM129" s="28"/>
      <c r="AON129" s="28"/>
      <c r="AOO129" s="28"/>
      <c r="AOP129" s="28"/>
      <c r="AOQ129" s="28"/>
      <c r="AOR129" s="28"/>
    </row>
    <row r="130" spans="1:1084" s="2" customFormat="1" ht="30" customHeight="1" x14ac:dyDescent="0.25">
      <c r="A130" s="40">
        <v>122</v>
      </c>
      <c r="B130" s="25" t="s">
        <v>321</v>
      </c>
      <c r="C130" s="40" t="s">
        <v>279</v>
      </c>
      <c r="D130" s="25" t="s">
        <v>55</v>
      </c>
      <c r="E130" s="25" t="s">
        <v>96</v>
      </c>
      <c r="F130" s="40" t="s">
        <v>261</v>
      </c>
      <c r="G130" s="62" t="s">
        <v>262</v>
      </c>
      <c r="H130" s="62" t="s">
        <v>262</v>
      </c>
      <c r="I130" s="42">
        <v>40000</v>
      </c>
      <c r="J130" s="45">
        <v>442.65</v>
      </c>
      <c r="K130" s="42">
        <v>25</v>
      </c>
      <c r="L130" s="45">
        <f t="shared" si="96"/>
        <v>1148</v>
      </c>
      <c r="M130" s="42">
        <f t="shared" si="88"/>
        <v>2839.9999999999995</v>
      </c>
      <c r="N130" s="42">
        <f t="shared" si="89"/>
        <v>440.00000000000006</v>
      </c>
      <c r="O130" s="45">
        <f t="shared" si="90"/>
        <v>1216</v>
      </c>
      <c r="P130" s="42">
        <f t="shared" si="91"/>
        <v>2836</v>
      </c>
      <c r="Q130" s="42">
        <f t="shared" si="92"/>
        <v>2364</v>
      </c>
      <c r="R130" s="42">
        <f t="shared" ref="R130" si="133">SUM(J130+K130+L130+O130)</f>
        <v>2831.65</v>
      </c>
      <c r="S130" s="42">
        <f t="shared" ref="S130" si="134">SUM(M130+N130+P130)</f>
        <v>6116</v>
      </c>
      <c r="T130" s="42">
        <f t="shared" ref="T130" si="135">I130-R130</f>
        <v>37168.35</v>
      </c>
      <c r="U130" s="46" t="s">
        <v>349</v>
      </c>
      <c r="V130" s="27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  <c r="QR130" s="28"/>
      <c r="QS130" s="28"/>
      <c r="QT130" s="28"/>
      <c r="QU130" s="28"/>
      <c r="QV130" s="28"/>
      <c r="QW130" s="28"/>
      <c r="QX130" s="28"/>
      <c r="QY130" s="28"/>
      <c r="QZ130" s="28"/>
      <c r="RA130" s="28"/>
      <c r="RB130" s="28"/>
      <c r="RC130" s="28"/>
      <c r="RD130" s="28"/>
      <c r="RE130" s="28"/>
      <c r="RF130" s="28"/>
      <c r="RG130" s="28"/>
      <c r="RH130" s="28"/>
      <c r="RI130" s="28"/>
      <c r="RJ130" s="28"/>
      <c r="RK130" s="28"/>
      <c r="RL130" s="28"/>
      <c r="RM130" s="28"/>
      <c r="RN130" s="28"/>
      <c r="RO130" s="28"/>
      <c r="RP130" s="28"/>
      <c r="RQ130" s="28"/>
      <c r="RR130" s="28"/>
      <c r="RS130" s="28"/>
      <c r="RT130" s="28"/>
      <c r="RU130" s="28"/>
      <c r="RV130" s="28"/>
      <c r="RW130" s="28"/>
      <c r="RX130" s="28"/>
      <c r="RY130" s="28"/>
      <c r="RZ130" s="28"/>
      <c r="SA130" s="28"/>
      <c r="SB130" s="28"/>
      <c r="SC130" s="28"/>
      <c r="SD130" s="28"/>
      <c r="SE130" s="28"/>
      <c r="SF130" s="28"/>
      <c r="SG130" s="28"/>
      <c r="SH130" s="28"/>
      <c r="SI130" s="28"/>
      <c r="SJ130" s="28"/>
      <c r="SK130" s="28"/>
      <c r="SL130" s="28"/>
      <c r="SM130" s="28"/>
      <c r="SN130" s="28"/>
      <c r="SO130" s="28"/>
      <c r="SP130" s="28"/>
      <c r="SQ130" s="28"/>
      <c r="SR130" s="28"/>
      <c r="SS130" s="28"/>
      <c r="ST130" s="28"/>
      <c r="SU130" s="28"/>
      <c r="SV130" s="28"/>
      <c r="SW130" s="28"/>
      <c r="SX130" s="28"/>
      <c r="SY130" s="28"/>
      <c r="SZ130" s="28"/>
      <c r="TA130" s="28"/>
      <c r="TB130" s="28"/>
      <c r="TC130" s="28"/>
      <c r="TD130" s="28"/>
      <c r="TE130" s="28"/>
      <c r="TF130" s="28"/>
      <c r="TG130" s="28"/>
      <c r="TH130" s="28"/>
      <c r="TI130" s="28"/>
      <c r="TJ130" s="28"/>
      <c r="TK130" s="28"/>
      <c r="TL130" s="28"/>
      <c r="TM130" s="28"/>
      <c r="TN130" s="28"/>
      <c r="TO130" s="28"/>
      <c r="TP130" s="28"/>
      <c r="TQ130" s="28"/>
      <c r="TR130" s="28"/>
      <c r="TS130" s="28"/>
      <c r="TT130" s="28"/>
      <c r="TU130" s="28"/>
      <c r="TV130" s="28"/>
      <c r="TW130" s="28"/>
      <c r="TX130" s="28"/>
      <c r="TY130" s="28"/>
      <c r="TZ130" s="28"/>
      <c r="UA130" s="28"/>
      <c r="UB130" s="28"/>
      <c r="UC130" s="28"/>
      <c r="UD130" s="28"/>
      <c r="UE130" s="28"/>
      <c r="UF130" s="28"/>
      <c r="UG130" s="28"/>
      <c r="UH130" s="28"/>
      <c r="UI130" s="28"/>
      <c r="UJ130" s="28"/>
      <c r="UK130" s="28"/>
      <c r="UL130" s="28"/>
      <c r="UM130" s="28"/>
      <c r="UN130" s="28"/>
      <c r="UO130" s="28"/>
      <c r="UP130" s="28"/>
      <c r="UQ130" s="28"/>
      <c r="UR130" s="28"/>
      <c r="US130" s="28"/>
      <c r="UT130" s="28"/>
      <c r="UU130" s="28"/>
      <c r="UV130" s="28"/>
      <c r="UW130" s="28"/>
      <c r="UX130" s="28"/>
      <c r="UY130" s="28"/>
      <c r="UZ130" s="28"/>
      <c r="VA130" s="28"/>
      <c r="VB130" s="28"/>
      <c r="VC130" s="28"/>
      <c r="VD130" s="28"/>
      <c r="VE130" s="28"/>
      <c r="VF130" s="28"/>
      <c r="VG130" s="28"/>
      <c r="VH130" s="28"/>
      <c r="VI130" s="28"/>
      <c r="VJ130" s="28"/>
      <c r="VK130" s="28"/>
      <c r="VL130" s="28"/>
      <c r="VM130" s="28"/>
      <c r="VN130" s="28"/>
      <c r="VO130" s="28"/>
      <c r="VP130" s="28"/>
      <c r="VQ130" s="28"/>
      <c r="VR130" s="28"/>
      <c r="VS130" s="28"/>
      <c r="VT130" s="28"/>
      <c r="VU130" s="28"/>
      <c r="VV130" s="28"/>
      <c r="VW130" s="28"/>
      <c r="VX130" s="28"/>
      <c r="VY130" s="28"/>
      <c r="VZ130" s="28"/>
      <c r="WA130" s="28"/>
      <c r="WB130" s="28"/>
      <c r="WC130" s="28"/>
      <c r="WD130" s="28"/>
      <c r="WE130" s="28"/>
      <c r="WF130" s="28"/>
      <c r="WG130" s="28"/>
      <c r="WH130" s="28"/>
      <c r="WI130" s="28"/>
      <c r="WJ130" s="28"/>
      <c r="WK130" s="28"/>
      <c r="WL130" s="28"/>
      <c r="WM130" s="28"/>
      <c r="WN130" s="28"/>
      <c r="WO130" s="28"/>
      <c r="WP130" s="28"/>
      <c r="WQ130" s="28"/>
      <c r="WR130" s="28"/>
      <c r="WS130" s="28"/>
      <c r="WT130" s="28"/>
      <c r="WU130" s="28"/>
      <c r="WV130" s="28"/>
      <c r="WW130" s="28"/>
      <c r="WX130" s="28"/>
      <c r="WY130" s="28"/>
      <c r="WZ130" s="28"/>
      <c r="XA130" s="28"/>
      <c r="XB130" s="28"/>
      <c r="XC130" s="28"/>
      <c r="XD130" s="28"/>
      <c r="XE130" s="28"/>
      <c r="XF130" s="28"/>
      <c r="XG130" s="28"/>
      <c r="XH130" s="28"/>
      <c r="XI130" s="28"/>
      <c r="XJ130" s="28"/>
      <c r="XK130" s="28"/>
      <c r="XL130" s="28"/>
      <c r="XM130" s="28"/>
      <c r="XN130" s="28"/>
      <c r="XO130" s="28"/>
      <c r="XP130" s="28"/>
      <c r="XQ130" s="28"/>
      <c r="XR130" s="28"/>
      <c r="XS130" s="28"/>
      <c r="XT130" s="28"/>
      <c r="XU130" s="28"/>
      <c r="XV130" s="28"/>
      <c r="XW130" s="28"/>
      <c r="XX130" s="28"/>
      <c r="XY130" s="28"/>
      <c r="XZ130" s="28"/>
      <c r="YA130" s="28"/>
      <c r="YB130" s="28"/>
      <c r="YC130" s="28"/>
      <c r="YD130" s="28"/>
      <c r="YE130" s="28"/>
      <c r="YF130" s="28"/>
      <c r="YG130" s="28"/>
      <c r="YH130" s="28"/>
      <c r="YI130" s="28"/>
      <c r="YJ130" s="28"/>
      <c r="YK130" s="28"/>
      <c r="YL130" s="28"/>
      <c r="YM130" s="28"/>
      <c r="YN130" s="28"/>
      <c r="YO130" s="28"/>
      <c r="YP130" s="28"/>
      <c r="YQ130" s="28"/>
      <c r="YR130" s="28"/>
      <c r="YS130" s="28"/>
      <c r="YT130" s="28"/>
      <c r="YU130" s="28"/>
      <c r="YV130" s="28"/>
      <c r="YW130" s="28"/>
      <c r="YX130" s="28"/>
      <c r="YY130" s="28"/>
      <c r="YZ130" s="28"/>
      <c r="ZA130" s="28"/>
      <c r="ZB130" s="28"/>
      <c r="ZC130" s="28"/>
      <c r="ZD130" s="28"/>
      <c r="ZE130" s="28"/>
      <c r="ZF130" s="28"/>
      <c r="ZG130" s="28"/>
      <c r="ZH130" s="28"/>
      <c r="ZI130" s="28"/>
      <c r="ZJ130" s="28"/>
      <c r="ZK130" s="28"/>
      <c r="ZL130" s="28"/>
      <c r="ZM130" s="28"/>
      <c r="ZN130" s="28"/>
      <c r="ZO130" s="28"/>
      <c r="ZP130" s="28"/>
      <c r="ZQ130" s="28"/>
      <c r="ZR130" s="28"/>
      <c r="ZS130" s="28"/>
      <c r="ZT130" s="28"/>
      <c r="ZU130" s="28"/>
      <c r="ZV130" s="28"/>
      <c r="ZW130" s="28"/>
      <c r="ZX130" s="28"/>
      <c r="ZY130" s="28"/>
      <c r="ZZ130" s="28"/>
      <c r="AAA130" s="28"/>
      <c r="AAB130" s="28"/>
      <c r="AAC130" s="28"/>
      <c r="AAD130" s="28"/>
      <c r="AAE130" s="28"/>
      <c r="AAF130" s="28"/>
      <c r="AAG130" s="28"/>
      <c r="AAH130" s="28"/>
      <c r="AAI130" s="28"/>
      <c r="AAJ130" s="28"/>
      <c r="AAK130" s="28"/>
      <c r="AAL130" s="28"/>
      <c r="AAM130" s="28"/>
      <c r="AAN130" s="28"/>
      <c r="AAO130" s="28"/>
      <c r="AAP130" s="28"/>
      <c r="AAQ130" s="28"/>
      <c r="AAR130" s="28"/>
      <c r="AAS130" s="28"/>
      <c r="AAT130" s="28"/>
      <c r="AAU130" s="28"/>
      <c r="AAV130" s="28"/>
      <c r="AAW130" s="28"/>
      <c r="AAX130" s="28"/>
      <c r="AAY130" s="28"/>
      <c r="AAZ130" s="28"/>
      <c r="ABA130" s="28"/>
      <c r="ABB130" s="28"/>
      <c r="ABC130" s="28"/>
      <c r="ABD130" s="28"/>
      <c r="ABE130" s="28"/>
      <c r="ABF130" s="28"/>
      <c r="ABG130" s="28"/>
      <c r="ABH130" s="28"/>
      <c r="ABI130" s="28"/>
      <c r="ABJ130" s="28"/>
      <c r="ABK130" s="28"/>
      <c r="ABL130" s="28"/>
      <c r="ABM130" s="28"/>
      <c r="ABN130" s="28"/>
      <c r="ABO130" s="28"/>
      <c r="ABP130" s="28"/>
      <c r="ABQ130" s="28"/>
      <c r="ABR130" s="28"/>
      <c r="ABS130" s="28"/>
      <c r="ABT130" s="28"/>
      <c r="ABU130" s="28"/>
      <c r="ABV130" s="28"/>
      <c r="ABW130" s="28"/>
      <c r="ABX130" s="28"/>
      <c r="ABY130" s="28"/>
      <c r="ABZ130" s="28"/>
      <c r="ACA130" s="28"/>
      <c r="ACB130" s="28"/>
      <c r="ACC130" s="28"/>
      <c r="ACD130" s="28"/>
      <c r="ACE130" s="28"/>
      <c r="ACF130" s="28"/>
      <c r="ACG130" s="28"/>
      <c r="ACH130" s="28"/>
      <c r="ACI130" s="28"/>
      <c r="ACJ130" s="28"/>
      <c r="ACK130" s="28"/>
      <c r="ACL130" s="28"/>
      <c r="ACM130" s="28"/>
      <c r="ACN130" s="28"/>
      <c r="ACO130" s="28"/>
      <c r="ACP130" s="28"/>
      <c r="ACQ130" s="28"/>
      <c r="ACR130" s="28"/>
      <c r="ACS130" s="28"/>
      <c r="ACT130" s="28"/>
      <c r="ACU130" s="28"/>
      <c r="ACV130" s="28"/>
      <c r="ACW130" s="28"/>
      <c r="ACX130" s="28"/>
      <c r="ACY130" s="28"/>
      <c r="ACZ130" s="28"/>
      <c r="ADA130" s="28"/>
      <c r="ADB130" s="28"/>
      <c r="ADC130" s="28"/>
      <c r="ADD130" s="28"/>
      <c r="ADE130" s="28"/>
      <c r="ADF130" s="28"/>
      <c r="ADG130" s="28"/>
      <c r="ADH130" s="28"/>
      <c r="ADI130" s="28"/>
      <c r="ADJ130" s="28"/>
      <c r="ADK130" s="28"/>
      <c r="ADL130" s="28"/>
      <c r="ADM130" s="28"/>
      <c r="ADN130" s="28"/>
      <c r="ADO130" s="28"/>
      <c r="ADP130" s="28"/>
      <c r="ADQ130" s="28"/>
      <c r="ADR130" s="28"/>
      <c r="ADS130" s="28"/>
      <c r="ADT130" s="28"/>
      <c r="ADU130" s="28"/>
      <c r="ADV130" s="28"/>
      <c r="ADW130" s="28"/>
      <c r="ADX130" s="28"/>
      <c r="ADY130" s="28"/>
      <c r="ADZ130" s="28"/>
      <c r="AEA130" s="28"/>
      <c r="AEB130" s="28"/>
      <c r="AEC130" s="28"/>
      <c r="AED130" s="28"/>
      <c r="AEE130" s="28"/>
      <c r="AEF130" s="28"/>
      <c r="AEG130" s="28"/>
      <c r="AEH130" s="28"/>
      <c r="AEI130" s="28"/>
      <c r="AEJ130" s="28"/>
      <c r="AEK130" s="28"/>
      <c r="AEL130" s="28"/>
      <c r="AEM130" s="28"/>
      <c r="AEN130" s="28"/>
      <c r="AEO130" s="28"/>
      <c r="AEP130" s="28"/>
      <c r="AEQ130" s="28"/>
      <c r="AER130" s="28"/>
      <c r="AES130" s="28"/>
      <c r="AET130" s="28"/>
      <c r="AEU130" s="28"/>
      <c r="AEV130" s="28"/>
      <c r="AEW130" s="28"/>
      <c r="AEX130" s="28"/>
      <c r="AEY130" s="28"/>
      <c r="AEZ130" s="28"/>
      <c r="AFA130" s="28"/>
      <c r="AFB130" s="28"/>
      <c r="AFC130" s="28"/>
      <c r="AFD130" s="28"/>
      <c r="AFE130" s="28"/>
      <c r="AFF130" s="28"/>
      <c r="AFG130" s="28"/>
      <c r="AFH130" s="28"/>
      <c r="AFI130" s="28"/>
      <c r="AFJ130" s="28"/>
      <c r="AFK130" s="28"/>
      <c r="AFL130" s="28"/>
      <c r="AFM130" s="28"/>
      <c r="AFN130" s="28"/>
      <c r="AFO130" s="28"/>
      <c r="AFP130" s="28"/>
      <c r="AFQ130" s="28"/>
      <c r="AFR130" s="28"/>
      <c r="AFS130" s="28"/>
      <c r="AFT130" s="28"/>
      <c r="AFU130" s="28"/>
      <c r="AFV130" s="28"/>
      <c r="AFW130" s="28"/>
      <c r="AFX130" s="28"/>
      <c r="AFY130" s="28"/>
      <c r="AFZ130" s="28"/>
      <c r="AGA130" s="28"/>
      <c r="AGB130" s="28"/>
      <c r="AGC130" s="28"/>
      <c r="AGD130" s="28"/>
      <c r="AGE130" s="28"/>
      <c r="AGF130" s="28"/>
      <c r="AGG130" s="28"/>
      <c r="AGH130" s="28"/>
      <c r="AGI130" s="28"/>
      <c r="AGJ130" s="28"/>
      <c r="AGK130" s="28"/>
      <c r="AGL130" s="28"/>
      <c r="AGM130" s="28"/>
      <c r="AGN130" s="28"/>
      <c r="AGO130" s="28"/>
      <c r="AGP130" s="28"/>
      <c r="AGQ130" s="28"/>
      <c r="AGR130" s="28"/>
      <c r="AGS130" s="28"/>
      <c r="AGT130" s="28"/>
      <c r="AGU130" s="28"/>
      <c r="AGV130" s="28"/>
      <c r="AGW130" s="28"/>
      <c r="AGX130" s="28"/>
      <c r="AGY130" s="28"/>
      <c r="AGZ130" s="28"/>
      <c r="AHA130" s="28"/>
      <c r="AHB130" s="28"/>
      <c r="AHC130" s="28"/>
      <c r="AHD130" s="28"/>
      <c r="AHE130" s="28"/>
      <c r="AHF130" s="28"/>
      <c r="AHG130" s="28"/>
      <c r="AHH130" s="28"/>
      <c r="AHI130" s="28"/>
      <c r="AHJ130" s="28"/>
      <c r="AHK130" s="28"/>
      <c r="AHL130" s="28"/>
      <c r="AHM130" s="28"/>
      <c r="AHN130" s="28"/>
      <c r="AHO130" s="28"/>
      <c r="AHP130" s="28"/>
      <c r="AHQ130" s="28"/>
      <c r="AHR130" s="28"/>
      <c r="AHS130" s="28"/>
      <c r="AHT130" s="28"/>
      <c r="AHU130" s="28"/>
      <c r="AHV130" s="28"/>
      <c r="AHW130" s="28"/>
      <c r="AHX130" s="28"/>
      <c r="AHY130" s="28"/>
      <c r="AHZ130" s="28"/>
      <c r="AIA130" s="28"/>
      <c r="AIB130" s="28"/>
      <c r="AIC130" s="28"/>
      <c r="AID130" s="28"/>
      <c r="AIE130" s="28"/>
      <c r="AIF130" s="28"/>
      <c r="AIG130" s="28"/>
      <c r="AIH130" s="28"/>
      <c r="AII130" s="28"/>
      <c r="AIJ130" s="28"/>
      <c r="AIK130" s="28"/>
      <c r="AIL130" s="28"/>
      <c r="AIM130" s="28"/>
      <c r="AIN130" s="28"/>
      <c r="AIO130" s="28"/>
      <c r="AIP130" s="28"/>
      <c r="AIQ130" s="28"/>
      <c r="AIR130" s="28"/>
      <c r="AIS130" s="28"/>
      <c r="AIT130" s="28"/>
      <c r="AIU130" s="28"/>
      <c r="AIV130" s="28"/>
      <c r="AIW130" s="28"/>
      <c r="AIX130" s="28"/>
      <c r="AIY130" s="28"/>
      <c r="AIZ130" s="28"/>
      <c r="AJA130" s="28"/>
      <c r="AJB130" s="28"/>
      <c r="AJC130" s="28"/>
      <c r="AJD130" s="28"/>
      <c r="AJE130" s="28"/>
      <c r="AJF130" s="28"/>
      <c r="AJG130" s="28"/>
      <c r="AJH130" s="28"/>
      <c r="AJI130" s="28"/>
      <c r="AJJ130" s="28"/>
      <c r="AJK130" s="28"/>
      <c r="AJL130" s="28"/>
      <c r="AJM130" s="28"/>
      <c r="AJN130" s="28"/>
      <c r="AJO130" s="28"/>
      <c r="AJP130" s="28"/>
      <c r="AJQ130" s="28"/>
      <c r="AJR130" s="28"/>
      <c r="AJS130" s="28"/>
      <c r="AJT130" s="28"/>
      <c r="AJU130" s="28"/>
      <c r="AJV130" s="28"/>
      <c r="AJW130" s="28"/>
      <c r="AJX130" s="28"/>
      <c r="AJY130" s="28"/>
      <c r="AJZ130" s="28"/>
      <c r="AKA130" s="28"/>
      <c r="AKB130" s="28"/>
      <c r="AKC130" s="28"/>
      <c r="AKD130" s="28"/>
      <c r="AKE130" s="28"/>
      <c r="AKF130" s="28"/>
      <c r="AKG130" s="28"/>
      <c r="AKH130" s="28"/>
      <c r="AKI130" s="28"/>
      <c r="AKJ130" s="28"/>
      <c r="AKK130" s="28"/>
      <c r="AKL130" s="28"/>
      <c r="AKM130" s="28"/>
      <c r="AKN130" s="28"/>
      <c r="AKO130" s="28"/>
      <c r="AKP130" s="28"/>
      <c r="AKQ130" s="28"/>
      <c r="AKR130" s="28"/>
      <c r="AKS130" s="28"/>
      <c r="AKT130" s="28"/>
      <c r="AKU130" s="28"/>
      <c r="AKV130" s="28"/>
      <c r="AKW130" s="28"/>
      <c r="AKX130" s="28"/>
      <c r="AKY130" s="28"/>
      <c r="AKZ130" s="28"/>
      <c r="ALA130" s="28"/>
      <c r="ALB130" s="28"/>
      <c r="ALC130" s="28"/>
      <c r="ALD130" s="28"/>
      <c r="ALE130" s="28"/>
      <c r="ALF130" s="28"/>
      <c r="ALG130" s="28"/>
      <c r="ALH130" s="28"/>
      <c r="ALI130" s="28"/>
      <c r="ALJ130" s="28"/>
      <c r="ALK130" s="28"/>
      <c r="ALL130" s="28"/>
      <c r="ALM130" s="28"/>
      <c r="ALN130" s="28"/>
      <c r="ALO130" s="28"/>
      <c r="ALP130" s="28"/>
      <c r="ALQ130" s="28"/>
      <c r="ALR130" s="28"/>
      <c r="ALS130" s="28"/>
      <c r="ALT130" s="28"/>
      <c r="ALU130" s="28"/>
      <c r="ALV130" s="28"/>
      <c r="ALW130" s="28"/>
      <c r="ALX130" s="28"/>
      <c r="ALY130" s="28"/>
      <c r="ALZ130" s="28"/>
      <c r="AMA130" s="28"/>
      <c r="AMB130" s="28"/>
      <c r="AMC130" s="28"/>
      <c r="AMD130" s="28"/>
      <c r="AME130" s="28"/>
      <c r="AMF130" s="28"/>
      <c r="AMG130" s="28"/>
      <c r="AMH130" s="28"/>
      <c r="AMI130" s="28"/>
      <c r="AMJ130" s="28"/>
      <c r="AMK130" s="28"/>
      <c r="AML130" s="28"/>
      <c r="AMM130" s="28"/>
      <c r="AMN130" s="28"/>
      <c r="AMO130" s="28"/>
      <c r="AMP130" s="28"/>
      <c r="AMQ130" s="28"/>
      <c r="AMR130" s="28"/>
      <c r="AMS130" s="28"/>
      <c r="AMT130" s="28"/>
      <c r="AMU130" s="28"/>
      <c r="AMV130" s="28"/>
      <c r="AMW130" s="28"/>
      <c r="AMX130" s="28"/>
      <c r="AMY130" s="28"/>
      <c r="AMZ130" s="28"/>
      <c r="ANA130" s="28"/>
      <c r="ANB130" s="28"/>
      <c r="ANC130" s="28"/>
      <c r="AND130" s="28"/>
      <c r="ANE130" s="28"/>
      <c r="ANF130" s="28"/>
      <c r="ANG130" s="28"/>
      <c r="ANH130" s="28"/>
      <c r="ANI130" s="28"/>
      <c r="ANJ130" s="28"/>
      <c r="ANK130" s="28"/>
      <c r="ANL130" s="28"/>
      <c r="ANM130" s="28"/>
      <c r="ANN130" s="28"/>
      <c r="ANO130" s="28"/>
      <c r="ANP130" s="28"/>
      <c r="ANQ130" s="28"/>
      <c r="ANR130" s="28"/>
      <c r="ANS130" s="28"/>
      <c r="ANT130" s="28"/>
      <c r="ANU130" s="28"/>
      <c r="ANV130" s="28"/>
      <c r="ANW130" s="28"/>
      <c r="ANX130" s="28"/>
      <c r="ANY130" s="28"/>
      <c r="ANZ130" s="28"/>
      <c r="AOA130" s="28"/>
      <c r="AOB130" s="28"/>
      <c r="AOC130" s="28"/>
      <c r="AOD130" s="28"/>
      <c r="AOE130" s="28"/>
      <c r="AOF130" s="28"/>
      <c r="AOG130" s="28"/>
      <c r="AOH130" s="28"/>
      <c r="AOI130" s="28"/>
      <c r="AOJ130" s="28"/>
      <c r="AOK130" s="28"/>
      <c r="AOL130" s="28"/>
      <c r="AOM130" s="28"/>
      <c r="AON130" s="28"/>
      <c r="AOO130" s="28"/>
      <c r="AOP130" s="28"/>
      <c r="AOQ130" s="28"/>
      <c r="AOR130" s="28"/>
    </row>
    <row r="131" spans="1:1084" s="2" customFormat="1" ht="30" customHeight="1" x14ac:dyDescent="0.25">
      <c r="A131" s="40">
        <v>123</v>
      </c>
      <c r="B131" s="25" t="s">
        <v>59</v>
      </c>
      <c r="C131" s="40" t="s">
        <v>279</v>
      </c>
      <c r="D131" s="25" t="s">
        <v>58</v>
      </c>
      <c r="E131" s="25" t="s">
        <v>60</v>
      </c>
      <c r="F131" s="40" t="s">
        <v>261</v>
      </c>
      <c r="G131" s="62" t="s">
        <v>262</v>
      </c>
      <c r="H131" s="62" t="s">
        <v>262</v>
      </c>
      <c r="I131" s="42">
        <v>35000</v>
      </c>
      <c r="J131" s="45">
        <v>0</v>
      </c>
      <c r="K131" s="42">
        <v>25</v>
      </c>
      <c r="L131" s="45">
        <f t="shared" si="96"/>
        <v>1004.5</v>
      </c>
      <c r="M131" s="42">
        <f t="shared" si="88"/>
        <v>2485</v>
      </c>
      <c r="N131" s="42">
        <f t="shared" si="89"/>
        <v>385.00000000000006</v>
      </c>
      <c r="O131" s="45">
        <f t="shared" si="90"/>
        <v>1064</v>
      </c>
      <c r="P131" s="42">
        <f t="shared" si="91"/>
        <v>2481.5</v>
      </c>
      <c r="Q131" s="42">
        <f t="shared" si="92"/>
        <v>2068.5</v>
      </c>
      <c r="R131" s="42">
        <f>SUM(J131+K131+L131+O131)</f>
        <v>2093.5</v>
      </c>
      <c r="S131" s="42">
        <f>SUM(M131+N131+P131)</f>
        <v>5351.5</v>
      </c>
      <c r="T131" s="42">
        <f>I131-R131</f>
        <v>32906.5</v>
      </c>
      <c r="U131" s="46" t="s">
        <v>349</v>
      </c>
      <c r="V131" s="27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  <c r="QR131" s="28"/>
      <c r="QS131" s="28"/>
      <c r="QT131" s="28"/>
      <c r="QU131" s="28"/>
      <c r="QV131" s="28"/>
      <c r="QW131" s="28"/>
      <c r="QX131" s="28"/>
      <c r="QY131" s="28"/>
      <c r="QZ131" s="28"/>
      <c r="RA131" s="28"/>
      <c r="RB131" s="28"/>
      <c r="RC131" s="28"/>
      <c r="RD131" s="28"/>
      <c r="RE131" s="28"/>
      <c r="RF131" s="28"/>
      <c r="RG131" s="28"/>
      <c r="RH131" s="28"/>
      <c r="RI131" s="28"/>
      <c r="RJ131" s="28"/>
      <c r="RK131" s="28"/>
      <c r="RL131" s="28"/>
      <c r="RM131" s="28"/>
      <c r="RN131" s="28"/>
      <c r="RO131" s="28"/>
      <c r="RP131" s="28"/>
      <c r="RQ131" s="28"/>
      <c r="RR131" s="28"/>
      <c r="RS131" s="28"/>
      <c r="RT131" s="28"/>
      <c r="RU131" s="28"/>
      <c r="RV131" s="28"/>
      <c r="RW131" s="28"/>
      <c r="RX131" s="28"/>
      <c r="RY131" s="28"/>
      <c r="RZ131" s="28"/>
      <c r="SA131" s="28"/>
      <c r="SB131" s="28"/>
      <c r="SC131" s="28"/>
      <c r="SD131" s="28"/>
      <c r="SE131" s="28"/>
      <c r="SF131" s="28"/>
      <c r="SG131" s="28"/>
      <c r="SH131" s="28"/>
      <c r="SI131" s="28"/>
      <c r="SJ131" s="28"/>
      <c r="SK131" s="28"/>
      <c r="SL131" s="28"/>
      <c r="SM131" s="28"/>
      <c r="SN131" s="28"/>
      <c r="SO131" s="28"/>
      <c r="SP131" s="28"/>
      <c r="SQ131" s="28"/>
      <c r="SR131" s="28"/>
      <c r="SS131" s="28"/>
      <c r="ST131" s="28"/>
      <c r="SU131" s="28"/>
      <c r="SV131" s="28"/>
      <c r="SW131" s="28"/>
      <c r="SX131" s="28"/>
      <c r="SY131" s="28"/>
      <c r="SZ131" s="28"/>
      <c r="TA131" s="28"/>
      <c r="TB131" s="28"/>
      <c r="TC131" s="28"/>
      <c r="TD131" s="28"/>
      <c r="TE131" s="28"/>
      <c r="TF131" s="28"/>
      <c r="TG131" s="28"/>
      <c r="TH131" s="28"/>
      <c r="TI131" s="28"/>
      <c r="TJ131" s="28"/>
      <c r="TK131" s="28"/>
      <c r="TL131" s="28"/>
      <c r="TM131" s="28"/>
      <c r="TN131" s="28"/>
      <c r="TO131" s="28"/>
      <c r="TP131" s="28"/>
      <c r="TQ131" s="28"/>
      <c r="TR131" s="28"/>
      <c r="TS131" s="28"/>
      <c r="TT131" s="28"/>
      <c r="TU131" s="28"/>
      <c r="TV131" s="28"/>
      <c r="TW131" s="28"/>
      <c r="TX131" s="28"/>
      <c r="TY131" s="28"/>
      <c r="TZ131" s="28"/>
      <c r="UA131" s="28"/>
      <c r="UB131" s="28"/>
      <c r="UC131" s="28"/>
      <c r="UD131" s="28"/>
      <c r="UE131" s="28"/>
      <c r="UF131" s="28"/>
      <c r="UG131" s="28"/>
      <c r="UH131" s="28"/>
      <c r="UI131" s="28"/>
      <c r="UJ131" s="28"/>
      <c r="UK131" s="28"/>
      <c r="UL131" s="28"/>
      <c r="UM131" s="28"/>
      <c r="UN131" s="28"/>
      <c r="UO131" s="28"/>
      <c r="UP131" s="28"/>
      <c r="UQ131" s="28"/>
      <c r="UR131" s="28"/>
      <c r="US131" s="28"/>
      <c r="UT131" s="28"/>
      <c r="UU131" s="28"/>
      <c r="UV131" s="28"/>
      <c r="UW131" s="28"/>
      <c r="UX131" s="28"/>
      <c r="UY131" s="28"/>
      <c r="UZ131" s="28"/>
      <c r="VA131" s="28"/>
      <c r="VB131" s="28"/>
      <c r="VC131" s="28"/>
      <c r="VD131" s="28"/>
      <c r="VE131" s="28"/>
      <c r="VF131" s="28"/>
      <c r="VG131" s="28"/>
      <c r="VH131" s="28"/>
      <c r="VI131" s="28"/>
      <c r="VJ131" s="28"/>
      <c r="VK131" s="28"/>
      <c r="VL131" s="28"/>
      <c r="VM131" s="28"/>
      <c r="VN131" s="28"/>
      <c r="VO131" s="28"/>
      <c r="VP131" s="28"/>
      <c r="VQ131" s="28"/>
      <c r="VR131" s="28"/>
      <c r="VS131" s="28"/>
      <c r="VT131" s="28"/>
      <c r="VU131" s="28"/>
      <c r="VV131" s="28"/>
      <c r="VW131" s="28"/>
      <c r="VX131" s="28"/>
      <c r="VY131" s="28"/>
      <c r="VZ131" s="28"/>
      <c r="WA131" s="28"/>
      <c r="WB131" s="28"/>
      <c r="WC131" s="28"/>
      <c r="WD131" s="28"/>
      <c r="WE131" s="28"/>
      <c r="WF131" s="28"/>
      <c r="WG131" s="28"/>
      <c r="WH131" s="28"/>
      <c r="WI131" s="28"/>
      <c r="WJ131" s="28"/>
      <c r="WK131" s="28"/>
      <c r="WL131" s="28"/>
      <c r="WM131" s="28"/>
      <c r="WN131" s="28"/>
      <c r="WO131" s="28"/>
      <c r="WP131" s="28"/>
      <c r="WQ131" s="28"/>
      <c r="WR131" s="28"/>
      <c r="WS131" s="28"/>
      <c r="WT131" s="28"/>
      <c r="WU131" s="28"/>
      <c r="WV131" s="28"/>
      <c r="WW131" s="28"/>
      <c r="WX131" s="28"/>
      <c r="WY131" s="28"/>
      <c r="WZ131" s="28"/>
      <c r="XA131" s="28"/>
      <c r="XB131" s="28"/>
      <c r="XC131" s="28"/>
      <c r="XD131" s="28"/>
      <c r="XE131" s="28"/>
      <c r="XF131" s="28"/>
      <c r="XG131" s="28"/>
      <c r="XH131" s="28"/>
      <c r="XI131" s="28"/>
      <c r="XJ131" s="28"/>
      <c r="XK131" s="28"/>
      <c r="XL131" s="28"/>
      <c r="XM131" s="28"/>
      <c r="XN131" s="28"/>
      <c r="XO131" s="28"/>
      <c r="XP131" s="28"/>
      <c r="XQ131" s="28"/>
      <c r="XR131" s="28"/>
      <c r="XS131" s="28"/>
      <c r="XT131" s="28"/>
      <c r="XU131" s="28"/>
      <c r="XV131" s="28"/>
      <c r="XW131" s="28"/>
      <c r="XX131" s="28"/>
      <c r="XY131" s="28"/>
      <c r="XZ131" s="28"/>
      <c r="YA131" s="28"/>
      <c r="YB131" s="28"/>
      <c r="YC131" s="28"/>
      <c r="YD131" s="28"/>
      <c r="YE131" s="28"/>
      <c r="YF131" s="28"/>
      <c r="YG131" s="28"/>
      <c r="YH131" s="28"/>
      <c r="YI131" s="28"/>
      <c r="YJ131" s="28"/>
      <c r="YK131" s="28"/>
      <c r="YL131" s="28"/>
      <c r="YM131" s="28"/>
      <c r="YN131" s="28"/>
      <c r="YO131" s="28"/>
      <c r="YP131" s="28"/>
      <c r="YQ131" s="28"/>
      <c r="YR131" s="28"/>
      <c r="YS131" s="28"/>
      <c r="YT131" s="28"/>
      <c r="YU131" s="28"/>
      <c r="YV131" s="28"/>
      <c r="YW131" s="28"/>
      <c r="YX131" s="28"/>
      <c r="YY131" s="28"/>
      <c r="YZ131" s="28"/>
      <c r="ZA131" s="28"/>
      <c r="ZB131" s="28"/>
      <c r="ZC131" s="28"/>
      <c r="ZD131" s="28"/>
      <c r="ZE131" s="28"/>
      <c r="ZF131" s="28"/>
      <c r="ZG131" s="28"/>
      <c r="ZH131" s="28"/>
      <c r="ZI131" s="28"/>
      <c r="ZJ131" s="28"/>
      <c r="ZK131" s="28"/>
      <c r="ZL131" s="28"/>
      <c r="ZM131" s="28"/>
      <c r="ZN131" s="28"/>
      <c r="ZO131" s="28"/>
      <c r="ZP131" s="28"/>
      <c r="ZQ131" s="28"/>
      <c r="ZR131" s="28"/>
      <c r="ZS131" s="28"/>
      <c r="ZT131" s="28"/>
      <c r="ZU131" s="28"/>
      <c r="ZV131" s="28"/>
      <c r="ZW131" s="28"/>
      <c r="ZX131" s="28"/>
      <c r="ZY131" s="28"/>
      <c r="ZZ131" s="28"/>
      <c r="AAA131" s="28"/>
      <c r="AAB131" s="28"/>
      <c r="AAC131" s="28"/>
      <c r="AAD131" s="28"/>
      <c r="AAE131" s="28"/>
      <c r="AAF131" s="28"/>
      <c r="AAG131" s="28"/>
      <c r="AAH131" s="28"/>
      <c r="AAI131" s="28"/>
      <c r="AAJ131" s="28"/>
      <c r="AAK131" s="28"/>
      <c r="AAL131" s="28"/>
      <c r="AAM131" s="28"/>
      <c r="AAN131" s="28"/>
      <c r="AAO131" s="28"/>
      <c r="AAP131" s="28"/>
      <c r="AAQ131" s="28"/>
      <c r="AAR131" s="28"/>
      <c r="AAS131" s="28"/>
      <c r="AAT131" s="28"/>
      <c r="AAU131" s="28"/>
      <c r="AAV131" s="28"/>
      <c r="AAW131" s="28"/>
      <c r="AAX131" s="28"/>
      <c r="AAY131" s="28"/>
      <c r="AAZ131" s="28"/>
      <c r="ABA131" s="28"/>
      <c r="ABB131" s="28"/>
      <c r="ABC131" s="28"/>
      <c r="ABD131" s="28"/>
      <c r="ABE131" s="28"/>
      <c r="ABF131" s="28"/>
      <c r="ABG131" s="28"/>
      <c r="ABH131" s="28"/>
      <c r="ABI131" s="28"/>
      <c r="ABJ131" s="28"/>
      <c r="ABK131" s="28"/>
      <c r="ABL131" s="28"/>
      <c r="ABM131" s="28"/>
      <c r="ABN131" s="28"/>
      <c r="ABO131" s="28"/>
      <c r="ABP131" s="28"/>
      <c r="ABQ131" s="28"/>
      <c r="ABR131" s="28"/>
      <c r="ABS131" s="28"/>
      <c r="ABT131" s="28"/>
      <c r="ABU131" s="28"/>
      <c r="ABV131" s="28"/>
      <c r="ABW131" s="28"/>
      <c r="ABX131" s="28"/>
      <c r="ABY131" s="28"/>
      <c r="ABZ131" s="28"/>
      <c r="ACA131" s="28"/>
      <c r="ACB131" s="28"/>
      <c r="ACC131" s="28"/>
      <c r="ACD131" s="28"/>
      <c r="ACE131" s="28"/>
      <c r="ACF131" s="28"/>
      <c r="ACG131" s="28"/>
      <c r="ACH131" s="28"/>
      <c r="ACI131" s="28"/>
      <c r="ACJ131" s="28"/>
      <c r="ACK131" s="28"/>
      <c r="ACL131" s="28"/>
      <c r="ACM131" s="28"/>
      <c r="ACN131" s="28"/>
      <c r="ACO131" s="28"/>
      <c r="ACP131" s="28"/>
      <c r="ACQ131" s="28"/>
      <c r="ACR131" s="28"/>
      <c r="ACS131" s="28"/>
      <c r="ACT131" s="28"/>
      <c r="ACU131" s="28"/>
      <c r="ACV131" s="28"/>
      <c r="ACW131" s="28"/>
      <c r="ACX131" s="28"/>
      <c r="ACY131" s="28"/>
      <c r="ACZ131" s="28"/>
      <c r="ADA131" s="28"/>
      <c r="ADB131" s="28"/>
      <c r="ADC131" s="28"/>
      <c r="ADD131" s="28"/>
      <c r="ADE131" s="28"/>
      <c r="ADF131" s="28"/>
      <c r="ADG131" s="28"/>
      <c r="ADH131" s="28"/>
      <c r="ADI131" s="28"/>
      <c r="ADJ131" s="28"/>
      <c r="ADK131" s="28"/>
      <c r="ADL131" s="28"/>
      <c r="ADM131" s="28"/>
      <c r="ADN131" s="28"/>
      <c r="ADO131" s="28"/>
      <c r="ADP131" s="28"/>
      <c r="ADQ131" s="28"/>
      <c r="ADR131" s="28"/>
      <c r="ADS131" s="28"/>
      <c r="ADT131" s="28"/>
      <c r="ADU131" s="28"/>
      <c r="ADV131" s="28"/>
      <c r="ADW131" s="28"/>
      <c r="ADX131" s="28"/>
      <c r="ADY131" s="28"/>
      <c r="ADZ131" s="28"/>
      <c r="AEA131" s="28"/>
      <c r="AEB131" s="28"/>
      <c r="AEC131" s="28"/>
      <c r="AED131" s="28"/>
      <c r="AEE131" s="28"/>
      <c r="AEF131" s="28"/>
      <c r="AEG131" s="28"/>
      <c r="AEH131" s="28"/>
      <c r="AEI131" s="28"/>
      <c r="AEJ131" s="28"/>
      <c r="AEK131" s="28"/>
      <c r="AEL131" s="28"/>
      <c r="AEM131" s="28"/>
      <c r="AEN131" s="28"/>
      <c r="AEO131" s="28"/>
      <c r="AEP131" s="28"/>
      <c r="AEQ131" s="28"/>
      <c r="AER131" s="28"/>
      <c r="AES131" s="28"/>
      <c r="AET131" s="28"/>
      <c r="AEU131" s="28"/>
      <c r="AEV131" s="28"/>
      <c r="AEW131" s="28"/>
      <c r="AEX131" s="28"/>
      <c r="AEY131" s="28"/>
      <c r="AEZ131" s="28"/>
      <c r="AFA131" s="28"/>
      <c r="AFB131" s="28"/>
      <c r="AFC131" s="28"/>
      <c r="AFD131" s="28"/>
      <c r="AFE131" s="28"/>
      <c r="AFF131" s="28"/>
      <c r="AFG131" s="28"/>
      <c r="AFH131" s="28"/>
      <c r="AFI131" s="28"/>
      <c r="AFJ131" s="28"/>
      <c r="AFK131" s="28"/>
      <c r="AFL131" s="28"/>
      <c r="AFM131" s="28"/>
      <c r="AFN131" s="28"/>
      <c r="AFO131" s="28"/>
      <c r="AFP131" s="28"/>
      <c r="AFQ131" s="28"/>
      <c r="AFR131" s="28"/>
      <c r="AFS131" s="28"/>
      <c r="AFT131" s="28"/>
      <c r="AFU131" s="28"/>
      <c r="AFV131" s="28"/>
      <c r="AFW131" s="28"/>
      <c r="AFX131" s="28"/>
      <c r="AFY131" s="28"/>
      <c r="AFZ131" s="28"/>
      <c r="AGA131" s="28"/>
      <c r="AGB131" s="28"/>
      <c r="AGC131" s="28"/>
      <c r="AGD131" s="28"/>
      <c r="AGE131" s="28"/>
      <c r="AGF131" s="28"/>
      <c r="AGG131" s="28"/>
      <c r="AGH131" s="28"/>
      <c r="AGI131" s="28"/>
      <c r="AGJ131" s="28"/>
      <c r="AGK131" s="28"/>
      <c r="AGL131" s="28"/>
      <c r="AGM131" s="28"/>
      <c r="AGN131" s="28"/>
      <c r="AGO131" s="28"/>
      <c r="AGP131" s="28"/>
      <c r="AGQ131" s="28"/>
      <c r="AGR131" s="28"/>
      <c r="AGS131" s="28"/>
      <c r="AGT131" s="28"/>
      <c r="AGU131" s="28"/>
      <c r="AGV131" s="28"/>
      <c r="AGW131" s="28"/>
      <c r="AGX131" s="28"/>
      <c r="AGY131" s="28"/>
      <c r="AGZ131" s="28"/>
      <c r="AHA131" s="28"/>
      <c r="AHB131" s="28"/>
      <c r="AHC131" s="28"/>
      <c r="AHD131" s="28"/>
      <c r="AHE131" s="28"/>
      <c r="AHF131" s="28"/>
      <c r="AHG131" s="28"/>
      <c r="AHH131" s="28"/>
      <c r="AHI131" s="28"/>
      <c r="AHJ131" s="28"/>
      <c r="AHK131" s="28"/>
      <c r="AHL131" s="28"/>
      <c r="AHM131" s="28"/>
      <c r="AHN131" s="28"/>
      <c r="AHO131" s="28"/>
      <c r="AHP131" s="28"/>
      <c r="AHQ131" s="28"/>
      <c r="AHR131" s="28"/>
      <c r="AHS131" s="28"/>
      <c r="AHT131" s="28"/>
      <c r="AHU131" s="28"/>
      <c r="AHV131" s="28"/>
      <c r="AHW131" s="28"/>
      <c r="AHX131" s="28"/>
      <c r="AHY131" s="28"/>
      <c r="AHZ131" s="28"/>
      <c r="AIA131" s="28"/>
      <c r="AIB131" s="28"/>
      <c r="AIC131" s="28"/>
      <c r="AID131" s="28"/>
      <c r="AIE131" s="28"/>
      <c r="AIF131" s="28"/>
      <c r="AIG131" s="28"/>
      <c r="AIH131" s="28"/>
      <c r="AII131" s="28"/>
      <c r="AIJ131" s="28"/>
      <c r="AIK131" s="28"/>
      <c r="AIL131" s="28"/>
      <c r="AIM131" s="28"/>
      <c r="AIN131" s="28"/>
      <c r="AIO131" s="28"/>
      <c r="AIP131" s="28"/>
      <c r="AIQ131" s="28"/>
      <c r="AIR131" s="28"/>
      <c r="AIS131" s="28"/>
      <c r="AIT131" s="28"/>
      <c r="AIU131" s="28"/>
      <c r="AIV131" s="28"/>
      <c r="AIW131" s="28"/>
      <c r="AIX131" s="28"/>
      <c r="AIY131" s="28"/>
      <c r="AIZ131" s="28"/>
      <c r="AJA131" s="28"/>
      <c r="AJB131" s="28"/>
      <c r="AJC131" s="28"/>
      <c r="AJD131" s="28"/>
      <c r="AJE131" s="28"/>
      <c r="AJF131" s="28"/>
      <c r="AJG131" s="28"/>
      <c r="AJH131" s="28"/>
      <c r="AJI131" s="28"/>
      <c r="AJJ131" s="28"/>
      <c r="AJK131" s="28"/>
      <c r="AJL131" s="28"/>
      <c r="AJM131" s="28"/>
      <c r="AJN131" s="28"/>
      <c r="AJO131" s="28"/>
      <c r="AJP131" s="28"/>
      <c r="AJQ131" s="28"/>
      <c r="AJR131" s="28"/>
      <c r="AJS131" s="28"/>
      <c r="AJT131" s="28"/>
      <c r="AJU131" s="28"/>
      <c r="AJV131" s="28"/>
      <c r="AJW131" s="28"/>
      <c r="AJX131" s="28"/>
      <c r="AJY131" s="28"/>
      <c r="AJZ131" s="28"/>
      <c r="AKA131" s="28"/>
      <c r="AKB131" s="28"/>
      <c r="AKC131" s="28"/>
      <c r="AKD131" s="28"/>
      <c r="AKE131" s="28"/>
      <c r="AKF131" s="28"/>
      <c r="AKG131" s="28"/>
      <c r="AKH131" s="28"/>
      <c r="AKI131" s="28"/>
      <c r="AKJ131" s="28"/>
      <c r="AKK131" s="28"/>
      <c r="AKL131" s="28"/>
      <c r="AKM131" s="28"/>
      <c r="AKN131" s="28"/>
      <c r="AKO131" s="28"/>
      <c r="AKP131" s="28"/>
      <c r="AKQ131" s="28"/>
      <c r="AKR131" s="28"/>
      <c r="AKS131" s="28"/>
      <c r="AKT131" s="28"/>
      <c r="AKU131" s="28"/>
      <c r="AKV131" s="28"/>
      <c r="AKW131" s="28"/>
      <c r="AKX131" s="28"/>
      <c r="AKY131" s="28"/>
      <c r="AKZ131" s="28"/>
      <c r="ALA131" s="28"/>
      <c r="ALB131" s="28"/>
      <c r="ALC131" s="28"/>
      <c r="ALD131" s="28"/>
      <c r="ALE131" s="28"/>
      <c r="ALF131" s="28"/>
      <c r="ALG131" s="28"/>
      <c r="ALH131" s="28"/>
      <c r="ALI131" s="28"/>
      <c r="ALJ131" s="28"/>
      <c r="ALK131" s="28"/>
      <c r="ALL131" s="28"/>
      <c r="ALM131" s="28"/>
      <c r="ALN131" s="28"/>
      <c r="ALO131" s="28"/>
      <c r="ALP131" s="28"/>
      <c r="ALQ131" s="28"/>
      <c r="ALR131" s="28"/>
      <c r="ALS131" s="28"/>
      <c r="ALT131" s="28"/>
      <c r="ALU131" s="28"/>
      <c r="ALV131" s="28"/>
      <c r="ALW131" s="28"/>
      <c r="ALX131" s="28"/>
      <c r="ALY131" s="28"/>
      <c r="ALZ131" s="28"/>
      <c r="AMA131" s="28"/>
      <c r="AMB131" s="28"/>
      <c r="AMC131" s="28"/>
      <c r="AMD131" s="28"/>
      <c r="AME131" s="28"/>
      <c r="AMF131" s="28"/>
      <c r="AMG131" s="28"/>
      <c r="AMH131" s="28"/>
      <c r="AMI131" s="28"/>
      <c r="AMJ131" s="28"/>
      <c r="AMK131" s="28"/>
      <c r="AML131" s="28"/>
      <c r="AMM131" s="28"/>
      <c r="AMN131" s="28"/>
      <c r="AMO131" s="28"/>
      <c r="AMP131" s="28"/>
      <c r="AMQ131" s="28"/>
      <c r="AMR131" s="28"/>
      <c r="AMS131" s="28"/>
      <c r="AMT131" s="28"/>
      <c r="AMU131" s="28"/>
      <c r="AMV131" s="28"/>
      <c r="AMW131" s="28"/>
      <c r="AMX131" s="28"/>
      <c r="AMY131" s="28"/>
      <c r="AMZ131" s="28"/>
      <c r="ANA131" s="28"/>
      <c r="ANB131" s="28"/>
      <c r="ANC131" s="28"/>
      <c r="AND131" s="28"/>
      <c r="ANE131" s="28"/>
      <c r="ANF131" s="28"/>
      <c r="ANG131" s="28"/>
      <c r="ANH131" s="28"/>
      <c r="ANI131" s="28"/>
      <c r="ANJ131" s="28"/>
      <c r="ANK131" s="28"/>
      <c r="ANL131" s="28"/>
      <c r="ANM131" s="28"/>
      <c r="ANN131" s="28"/>
      <c r="ANO131" s="28"/>
      <c r="ANP131" s="28"/>
      <c r="ANQ131" s="28"/>
      <c r="ANR131" s="28"/>
      <c r="ANS131" s="28"/>
      <c r="ANT131" s="28"/>
      <c r="ANU131" s="28"/>
      <c r="ANV131" s="28"/>
      <c r="ANW131" s="28"/>
      <c r="ANX131" s="28"/>
      <c r="ANY131" s="28"/>
      <c r="ANZ131" s="28"/>
      <c r="AOA131" s="28"/>
      <c r="AOB131" s="28"/>
      <c r="AOC131" s="28"/>
      <c r="AOD131" s="28"/>
      <c r="AOE131" s="28"/>
      <c r="AOF131" s="28"/>
      <c r="AOG131" s="28"/>
      <c r="AOH131" s="28"/>
      <c r="AOI131" s="28"/>
      <c r="AOJ131" s="28"/>
      <c r="AOK131" s="28"/>
      <c r="AOL131" s="28"/>
      <c r="AOM131" s="28"/>
      <c r="AON131" s="28"/>
      <c r="AOO131" s="28"/>
      <c r="AOP131" s="28"/>
      <c r="AOQ131" s="28"/>
      <c r="AOR131" s="28"/>
    </row>
    <row r="132" spans="1:1084" s="2" customFormat="1" ht="30" customHeight="1" x14ac:dyDescent="0.25">
      <c r="A132" s="40">
        <v>124</v>
      </c>
      <c r="B132" s="25" t="s">
        <v>258</v>
      </c>
      <c r="C132" s="40" t="s">
        <v>279</v>
      </c>
      <c r="D132" s="25" t="s">
        <v>322</v>
      </c>
      <c r="E132" s="25" t="s">
        <v>19</v>
      </c>
      <c r="F132" s="40" t="s">
        <v>261</v>
      </c>
      <c r="G132" s="62" t="s">
        <v>262</v>
      </c>
      <c r="H132" s="62" t="s">
        <v>262</v>
      </c>
      <c r="I132" s="42">
        <v>100000</v>
      </c>
      <c r="J132" s="45">
        <v>12105.37</v>
      </c>
      <c r="K132" s="42">
        <v>25</v>
      </c>
      <c r="L132" s="45">
        <f>I132*2.87%</f>
        <v>2870</v>
      </c>
      <c r="M132" s="42">
        <f>I132*7.1%</f>
        <v>7099.9999999999991</v>
      </c>
      <c r="N132" s="42">
        <f>I132*1.1%</f>
        <v>1100</v>
      </c>
      <c r="O132" s="45">
        <f>I132*3.04%</f>
        <v>3040</v>
      </c>
      <c r="P132" s="42">
        <f>I132*7.09%</f>
        <v>7090.0000000000009</v>
      </c>
      <c r="Q132" s="42">
        <f>+L132+O132</f>
        <v>5910</v>
      </c>
      <c r="R132" s="42">
        <f>SUM(J132+K132+L132+O132)</f>
        <v>18040.370000000003</v>
      </c>
      <c r="S132" s="42">
        <f>SUM(M132+N132+P132)</f>
        <v>15290</v>
      </c>
      <c r="T132" s="42">
        <f>I132-R132</f>
        <v>81959.63</v>
      </c>
      <c r="U132" s="46" t="s">
        <v>349</v>
      </c>
      <c r="V132" s="27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  <c r="QR132" s="28"/>
      <c r="QS132" s="28"/>
      <c r="QT132" s="28"/>
      <c r="QU132" s="28"/>
      <c r="QV132" s="28"/>
      <c r="QW132" s="28"/>
      <c r="QX132" s="28"/>
      <c r="QY132" s="28"/>
      <c r="QZ132" s="28"/>
      <c r="RA132" s="28"/>
      <c r="RB132" s="28"/>
      <c r="RC132" s="28"/>
      <c r="RD132" s="28"/>
      <c r="RE132" s="28"/>
      <c r="RF132" s="28"/>
      <c r="RG132" s="28"/>
      <c r="RH132" s="28"/>
      <c r="RI132" s="28"/>
      <c r="RJ132" s="28"/>
      <c r="RK132" s="28"/>
      <c r="RL132" s="28"/>
      <c r="RM132" s="28"/>
      <c r="RN132" s="28"/>
      <c r="RO132" s="28"/>
      <c r="RP132" s="28"/>
      <c r="RQ132" s="28"/>
      <c r="RR132" s="28"/>
      <c r="RS132" s="28"/>
      <c r="RT132" s="28"/>
      <c r="RU132" s="28"/>
      <c r="RV132" s="28"/>
      <c r="RW132" s="28"/>
      <c r="RX132" s="28"/>
      <c r="RY132" s="28"/>
      <c r="RZ132" s="28"/>
      <c r="SA132" s="28"/>
      <c r="SB132" s="28"/>
      <c r="SC132" s="28"/>
      <c r="SD132" s="28"/>
      <c r="SE132" s="28"/>
      <c r="SF132" s="28"/>
      <c r="SG132" s="28"/>
      <c r="SH132" s="28"/>
      <c r="SI132" s="28"/>
      <c r="SJ132" s="28"/>
      <c r="SK132" s="28"/>
      <c r="SL132" s="28"/>
      <c r="SM132" s="28"/>
      <c r="SN132" s="28"/>
      <c r="SO132" s="28"/>
      <c r="SP132" s="28"/>
      <c r="SQ132" s="28"/>
      <c r="SR132" s="28"/>
      <c r="SS132" s="28"/>
      <c r="ST132" s="28"/>
      <c r="SU132" s="28"/>
      <c r="SV132" s="28"/>
      <c r="SW132" s="28"/>
      <c r="SX132" s="28"/>
      <c r="SY132" s="28"/>
      <c r="SZ132" s="28"/>
      <c r="TA132" s="28"/>
      <c r="TB132" s="28"/>
      <c r="TC132" s="28"/>
      <c r="TD132" s="28"/>
      <c r="TE132" s="28"/>
      <c r="TF132" s="28"/>
      <c r="TG132" s="28"/>
      <c r="TH132" s="28"/>
      <c r="TI132" s="28"/>
      <c r="TJ132" s="28"/>
      <c r="TK132" s="28"/>
      <c r="TL132" s="28"/>
      <c r="TM132" s="28"/>
      <c r="TN132" s="28"/>
      <c r="TO132" s="28"/>
      <c r="TP132" s="28"/>
      <c r="TQ132" s="28"/>
      <c r="TR132" s="28"/>
      <c r="TS132" s="28"/>
      <c r="TT132" s="28"/>
      <c r="TU132" s="28"/>
      <c r="TV132" s="28"/>
      <c r="TW132" s="28"/>
      <c r="TX132" s="28"/>
      <c r="TY132" s="28"/>
      <c r="TZ132" s="28"/>
      <c r="UA132" s="28"/>
      <c r="UB132" s="28"/>
      <c r="UC132" s="28"/>
      <c r="UD132" s="28"/>
      <c r="UE132" s="28"/>
      <c r="UF132" s="28"/>
      <c r="UG132" s="28"/>
      <c r="UH132" s="28"/>
      <c r="UI132" s="28"/>
      <c r="UJ132" s="28"/>
      <c r="UK132" s="28"/>
      <c r="UL132" s="28"/>
      <c r="UM132" s="28"/>
      <c r="UN132" s="28"/>
      <c r="UO132" s="28"/>
      <c r="UP132" s="28"/>
      <c r="UQ132" s="28"/>
      <c r="UR132" s="28"/>
      <c r="US132" s="28"/>
      <c r="UT132" s="28"/>
      <c r="UU132" s="28"/>
      <c r="UV132" s="28"/>
      <c r="UW132" s="28"/>
      <c r="UX132" s="28"/>
      <c r="UY132" s="28"/>
      <c r="UZ132" s="28"/>
      <c r="VA132" s="28"/>
      <c r="VB132" s="28"/>
      <c r="VC132" s="28"/>
      <c r="VD132" s="28"/>
      <c r="VE132" s="28"/>
      <c r="VF132" s="28"/>
      <c r="VG132" s="28"/>
      <c r="VH132" s="28"/>
      <c r="VI132" s="28"/>
      <c r="VJ132" s="28"/>
      <c r="VK132" s="28"/>
      <c r="VL132" s="28"/>
      <c r="VM132" s="28"/>
      <c r="VN132" s="28"/>
      <c r="VO132" s="28"/>
      <c r="VP132" s="28"/>
      <c r="VQ132" s="28"/>
      <c r="VR132" s="28"/>
      <c r="VS132" s="28"/>
      <c r="VT132" s="28"/>
      <c r="VU132" s="28"/>
      <c r="VV132" s="28"/>
      <c r="VW132" s="28"/>
      <c r="VX132" s="28"/>
      <c r="VY132" s="28"/>
      <c r="VZ132" s="28"/>
      <c r="WA132" s="28"/>
      <c r="WB132" s="28"/>
      <c r="WC132" s="28"/>
      <c r="WD132" s="28"/>
      <c r="WE132" s="28"/>
      <c r="WF132" s="28"/>
      <c r="WG132" s="28"/>
      <c r="WH132" s="28"/>
      <c r="WI132" s="28"/>
      <c r="WJ132" s="28"/>
      <c r="WK132" s="28"/>
      <c r="WL132" s="28"/>
      <c r="WM132" s="28"/>
      <c r="WN132" s="28"/>
      <c r="WO132" s="28"/>
      <c r="WP132" s="28"/>
      <c r="WQ132" s="28"/>
      <c r="WR132" s="28"/>
      <c r="WS132" s="28"/>
      <c r="WT132" s="28"/>
      <c r="WU132" s="28"/>
      <c r="WV132" s="28"/>
      <c r="WW132" s="28"/>
      <c r="WX132" s="28"/>
      <c r="WY132" s="28"/>
      <c r="WZ132" s="28"/>
      <c r="XA132" s="28"/>
      <c r="XB132" s="28"/>
      <c r="XC132" s="28"/>
      <c r="XD132" s="28"/>
      <c r="XE132" s="28"/>
      <c r="XF132" s="28"/>
      <c r="XG132" s="28"/>
      <c r="XH132" s="28"/>
      <c r="XI132" s="28"/>
      <c r="XJ132" s="28"/>
      <c r="XK132" s="28"/>
      <c r="XL132" s="28"/>
      <c r="XM132" s="28"/>
      <c r="XN132" s="28"/>
      <c r="XO132" s="28"/>
      <c r="XP132" s="28"/>
      <c r="XQ132" s="28"/>
      <c r="XR132" s="28"/>
      <c r="XS132" s="28"/>
      <c r="XT132" s="28"/>
      <c r="XU132" s="28"/>
      <c r="XV132" s="28"/>
      <c r="XW132" s="28"/>
      <c r="XX132" s="28"/>
      <c r="XY132" s="28"/>
      <c r="XZ132" s="28"/>
      <c r="YA132" s="28"/>
      <c r="YB132" s="28"/>
      <c r="YC132" s="28"/>
      <c r="YD132" s="28"/>
      <c r="YE132" s="28"/>
      <c r="YF132" s="28"/>
      <c r="YG132" s="28"/>
      <c r="YH132" s="28"/>
      <c r="YI132" s="28"/>
      <c r="YJ132" s="28"/>
      <c r="YK132" s="28"/>
      <c r="YL132" s="28"/>
      <c r="YM132" s="28"/>
      <c r="YN132" s="28"/>
      <c r="YO132" s="28"/>
      <c r="YP132" s="28"/>
      <c r="YQ132" s="28"/>
      <c r="YR132" s="28"/>
      <c r="YS132" s="28"/>
      <c r="YT132" s="28"/>
      <c r="YU132" s="28"/>
      <c r="YV132" s="28"/>
      <c r="YW132" s="28"/>
      <c r="YX132" s="28"/>
      <c r="YY132" s="28"/>
      <c r="YZ132" s="28"/>
      <c r="ZA132" s="28"/>
      <c r="ZB132" s="28"/>
      <c r="ZC132" s="28"/>
      <c r="ZD132" s="28"/>
      <c r="ZE132" s="28"/>
      <c r="ZF132" s="28"/>
      <c r="ZG132" s="28"/>
      <c r="ZH132" s="28"/>
      <c r="ZI132" s="28"/>
      <c r="ZJ132" s="28"/>
      <c r="ZK132" s="28"/>
      <c r="ZL132" s="28"/>
      <c r="ZM132" s="28"/>
      <c r="ZN132" s="28"/>
      <c r="ZO132" s="28"/>
      <c r="ZP132" s="28"/>
      <c r="ZQ132" s="28"/>
      <c r="ZR132" s="28"/>
      <c r="ZS132" s="28"/>
      <c r="ZT132" s="28"/>
      <c r="ZU132" s="28"/>
      <c r="ZV132" s="28"/>
      <c r="ZW132" s="28"/>
      <c r="ZX132" s="28"/>
      <c r="ZY132" s="28"/>
      <c r="ZZ132" s="28"/>
      <c r="AAA132" s="28"/>
      <c r="AAB132" s="28"/>
      <c r="AAC132" s="28"/>
      <c r="AAD132" s="28"/>
      <c r="AAE132" s="28"/>
      <c r="AAF132" s="28"/>
      <c r="AAG132" s="28"/>
      <c r="AAH132" s="28"/>
      <c r="AAI132" s="28"/>
      <c r="AAJ132" s="28"/>
      <c r="AAK132" s="28"/>
      <c r="AAL132" s="28"/>
      <c r="AAM132" s="28"/>
      <c r="AAN132" s="28"/>
      <c r="AAO132" s="28"/>
      <c r="AAP132" s="28"/>
      <c r="AAQ132" s="28"/>
      <c r="AAR132" s="28"/>
      <c r="AAS132" s="28"/>
      <c r="AAT132" s="28"/>
      <c r="AAU132" s="28"/>
      <c r="AAV132" s="28"/>
      <c r="AAW132" s="28"/>
      <c r="AAX132" s="28"/>
      <c r="AAY132" s="28"/>
      <c r="AAZ132" s="28"/>
      <c r="ABA132" s="28"/>
      <c r="ABB132" s="28"/>
      <c r="ABC132" s="28"/>
      <c r="ABD132" s="28"/>
      <c r="ABE132" s="28"/>
      <c r="ABF132" s="28"/>
      <c r="ABG132" s="28"/>
      <c r="ABH132" s="28"/>
      <c r="ABI132" s="28"/>
      <c r="ABJ132" s="28"/>
      <c r="ABK132" s="28"/>
      <c r="ABL132" s="28"/>
      <c r="ABM132" s="28"/>
      <c r="ABN132" s="28"/>
      <c r="ABO132" s="28"/>
      <c r="ABP132" s="28"/>
      <c r="ABQ132" s="28"/>
      <c r="ABR132" s="28"/>
      <c r="ABS132" s="28"/>
      <c r="ABT132" s="28"/>
      <c r="ABU132" s="28"/>
      <c r="ABV132" s="28"/>
      <c r="ABW132" s="28"/>
      <c r="ABX132" s="28"/>
      <c r="ABY132" s="28"/>
      <c r="ABZ132" s="28"/>
      <c r="ACA132" s="28"/>
      <c r="ACB132" s="28"/>
      <c r="ACC132" s="28"/>
      <c r="ACD132" s="28"/>
      <c r="ACE132" s="28"/>
      <c r="ACF132" s="28"/>
      <c r="ACG132" s="28"/>
      <c r="ACH132" s="28"/>
      <c r="ACI132" s="28"/>
      <c r="ACJ132" s="28"/>
      <c r="ACK132" s="28"/>
      <c r="ACL132" s="28"/>
      <c r="ACM132" s="28"/>
      <c r="ACN132" s="28"/>
      <c r="ACO132" s="28"/>
      <c r="ACP132" s="28"/>
      <c r="ACQ132" s="28"/>
      <c r="ACR132" s="28"/>
      <c r="ACS132" s="28"/>
      <c r="ACT132" s="28"/>
      <c r="ACU132" s="28"/>
      <c r="ACV132" s="28"/>
      <c r="ACW132" s="28"/>
      <c r="ACX132" s="28"/>
      <c r="ACY132" s="28"/>
      <c r="ACZ132" s="28"/>
      <c r="ADA132" s="28"/>
      <c r="ADB132" s="28"/>
      <c r="ADC132" s="28"/>
      <c r="ADD132" s="28"/>
      <c r="ADE132" s="28"/>
      <c r="ADF132" s="28"/>
      <c r="ADG132" s="28"/>
      <c r="ADH132" s="28"/>
      <c r="ADI132" s="28"/>
      <c r="ADJ132" s="28"/>
      <c r="ADK132" s="28"/>
      <c r="ADL132" s="28"/>
      <c r="ADM132" s="28"/>
      <c r="ADN132" s="28"/>
      <c r="ADO132" s="28"/>
      <c r="ADP132" s="28"/>
      <c r="ADQ132" s="28"/>
      <c r="ADR132" s="28"/>
      <c r="ADS132" s="28"/>
      <c r="ADT132" s="28"/>
      <c r="ADU132" s="28"/>
      <c r="ADV132" s="28"/>
      <c r="ADW132" s="28"/>
      <c r="ADX132" s="28"/>
      <c r="ADY132" s="28"/>
      <c r="ADZ132" s="28"/>
      <c r="AEA132" s="28"/>
      <c r="AEB132" s="28"/>
      <c r="AEC132" s="28"/>
      <c r="AED132" s="28"/>
      <c r="AEE132" s="28"/>
      <c r="AEF132" s="28"/>
      <c r="AEG132" s="28"/>
      <c r="AEH132" s="28"/>
      <c r="AEI132" s="28"/>
      <c r="AEJ132" s="28"/>
      <c r="AEK132" s="28"/>
      <c r="AEL132" s="28"/>
      <c r="AEM132" s="28"/>
      <c r="AEN132" s="28"/>
      <c r="AEO132" s="28"/>
      <c r="AEP132" s="28"/>
      <c r="AEQ132" s="28"/>
      <c r="AER132" s="28"/>
      <c r="AES132" s="28"/>
      <c r="AET132" s="28"/>
      <c r="AEU132" s="28"/>
      <c r="AEV132" s="28"/>
      <c r="AEW132" s="28"/>
      <c r="AEX132" s="28"/>
      <c r="AEY132" s="28"/>
      <c r="AEZ132" s="28"/>
      <c r="AFA132" s="28"/>
      <c r="AFB132" s="28"/>
      <c r="AFC132" s="28"/>
      <c r="AFD132" s="28"/>
      <c r="AFE132" s="28"/>
      <c r="AFF132" s="28"/>
      <c r="AFG132" s="28"/>
      <c r="AFH132" s="28"/>
      <c r="AFI132" s="28"/>
      <c r="AFJ132" s="28"/>
      <c r="AFK132" s="28"/>
      <c r="AFL132" s="28"/>
      <c r="AFM132" s="28"/>
      <c r="AFN132" s="28"/>
      <c r="AFO132" s="28"/>
      <c r="AFP132" s="28"/>
      <c r="AFQ132" s="28"/>
      <c r="AFR132" s="28"/>
      <c r="AFS132" s="28"/>
      <c r="AFT132" s="28"/>
      <c r="AFU132" s="28"/>
      <c r="AFV132" s="28"/>
      <c r="AFW132" s="28"/>
      <c r="AFX132" s="28"/>
      <c r="AFY132" s="28"/>
      <c r="AFZ132" s="28"/>
      <c r="AGA132" s="28"/>
      <c r="AGB132" s="28"/>
      <c r="AGC132" s="28"/>
      <c r="AGD132" s="28"/>
      <c r="AGE132" s="28"/>
      <c r="AGF132" s="28"/>
      <c r="AGG132" s="28"/>
      <c r="AGH132" s="28"/>
      <c r="AGI132" s="28"/>
      <c r="AGJ132" s="28"/>
      <c r="AGK132" s="28"/>
      <c r="AGL132" s="28"/>
      <c r="AGM132" s="28"/>
      <c r="AGN132" s="28"/>
      <c r="AGO132" s="28"/>
      <c r="AGP132" s="28"/>
      <c r="AGQ132" s="28"/>
      <c r="AGR132" s="28"/>
      <c r="AGS132" s="28"/>
      <c r="AGT132" s="28"/>
      <c r="AGU132" s="28"/>
      <c r="AGV132" s="28"/>
      <c r="AGW132" s="28"/>
      <c r="AGX132" s="28"/>
      <c r="AGY132" s="28"/>
      <c r="AGZ132" s="28"/>
      <c r="AHA132" s="28"/>
      <c r="AHB132" s="28"/>
      <c r="AHC132" s="28"/>
      <c r="AHD132" s="28"/>
      <c r="AHE132" s="28"/>
      <c r="AHF132" s="28"/>
      <c r="AHG132" s="28"/>
      <c r="AHH132" s="28"/>
      <c r="AHI132" s="28"/>
      <c r="AHJ132" s="28"/>
      <c r="AHK132" s="28"/>
      <c r="AHL132" s="28"/>
      <c r="AHM132" s="28"/>
      <c r="AHN132" s="28"/>
      <c r="AHO132" s="28"/>
      <c r="AHP132" s="28"/>
      <c r="AHQ132" s="28"/>
      <c r="AHR132" s="28"/>
      <c r="AHS132" s="28"/>
      <c r="AHT132" s="28"/>
      <c r="AHU132" s="28"/>
      <c r="AHV132" s="28"/>
      <c r="AHW132" s="28"/>
      <c r="AHX132" s="28"/>
      <c r="AHY132" s="28"/>
      <c r="AHZ132" s="28"/>
      <c r="AIA132" s="28"/>
      <c r="AIB132" s="28"/>
      <c r="AIC132" s="28"/>
      <c r="AID132" s="28"/>
      <c r="AIE132" s="28"/>
      <c r="AIF132" s="28"/>
      <c r="AIG132" s="28"/>
      <c r="AIH132" s="28"/>
      <c r="AII132" s="28"/>
      <c r="AIJ132" s="28"/>
      <c r="AIK132" s="28"/>
      <c r="AIL132" s="28"/>
      <c r="AIM132" s="28"/>
      <c r="AIN132" s="28"/>
      <c r="AIO132" s="28"/>
      <c r="AIP132" s="28"/>
      <c r="AIQ132" s="28"/>
      <c r="AIR132" s="28"/>
      <c r="AIS132" s="28"/>
      <c r="AIT132" s="28"/>
      <c r="AIU132" s="28"/>
      <c r="AIV132" s="28"/>
      <c r="AIW132" s="28"/>
      <c r="AIX132" s="28"/>
      <c r="AIY132" s="28"/>
      <c r="AIZ132" s="28"/>
      <c r="AJA132" s="28"/>
      <c r="AJB132" s="28"/>
      <c r="AJC132" s="28"/>
      <c r="AJD132" s="28"/>
      <c r="AJE132" s="28"/>
      <c r="AJF132" s="28"/>
      <c r="AJG132" s="28"/>
      <c r="AJH132" s="28"/>
      <c r="AJI132" s="28"/>
      <c r="AJJ132" s="28"/>
      <c r="AJK132" s="28"/>
      <c r="AJL132" s="28"/>
      <c r="AJM132" s="28"/>
      <c r="AJN132" s="28"/>
      <c r="AJO132" s="28"/>
      <c r="AJP132" s="28"/>
      <c r="AJQ132" s="28"/>
      <c r="AJR132" s="28"/>
      <c r="AJS132" s="28"/>
      <c r="AJT132" s="28"/>
      <c r="AJU132" s="28"/>
      <c r="AJV132" s="28"/>
      <c r="AJW132" s="28"/>
      <c r="AJX132" s="28"/>
      <c r="AJY132" s="28"/>
      <c r="AJZ132" s="28"/>
      <c r="AKA132" s="28"/>
      <c r="AKB132" s="28"/>
      <c r="AKC132" s="28"/>
      <c r="AKD132" s="28"/>
      <c r="AKE132" s="28"/>
      <c r="AKF132" s="28"/>
      <c r="AKG132" s="28"/>
      <c r="AKH132" s="28"/>
      <c r="AKI132" s="28"/>
      <c r="AKJ132" s="28"/>
      <c r="AKK132" s="28"/>
      <c r="AKL132" s="28"/>
      <c r="AKM132" s="28"/>
      <c r="AKN132" s="28"/>
      <c r="AKO132" s="28"/>
      <c r="AKP132" s="28"/>
      <c r="AKQ132" s="28"/>
      <c r="AKR132" s="28"/>
      <c r="AKS132" s="28"/>
      <c r="AKT132" s="28"/>
      <c r="AKU132" s="28"/>
      <c r="AKV132" s="28"/>
      <c r="AKW132" s="28"/>
      <c r="AKX132" s="28"/>
      <c r="AKY132" s="28"/>
      <c r="AKZ132" s="28"/>
      <c r="ALA132" s="28"/>
      <c r="ALB132" s="28"/>
      <c r="ALC132" s="28"/>
      <c r="ALD132" s="28"/>
      <c r="ALE132" s="28"/>
      <c r="ALF132" s="28"/>
      <c r="ALG132" s="28"/>
      <c r="ALH132" s="28"/>
      <c r="ALI132" s="28"/>
      <c r="ALJ132" s="28"/>
      <c r="ALK132" s="28"/>
      <c r="ALL132" s="28"/>
      <c r="ALM132" s="28"/>
      <c r="ALN132" s="28"/>
      <c r="ALO132" s="28"/>
      <c r="ALP132" s="28"/>
      <c r="ALQ132" s="28"/>
      <c r="ALR132" s="28"/>
      <c r="ALS132" s="28"/>
      <c r="ALT132" s="28"/>
      <c r="ALU132" s="28"/>
      <c r="ALV132" s="28"/>
      <c r="ALW132" s="28"/>
      <c r="ALX132" s="28"/>
      <c r="ALY132" s="28"/>
      <c r="ALZ132" s="28"/>
      <c r="AMA132" s="28"/>
      <c r="AMB132" s="28"/>
      <c r="AMC132" s="28"/>
      <c r="AMD132" s="28"/>
      <c r="AME132" s="28"/>
      <c r="AMF132" s="28"/>
      <c r="AMG132" s="28"/>
      <c r="AMH132" s="28"/>
      <c r="AMI132" s="28"/>
      <c r="AMJ132" s="28"/>
      <c r="AMK132" s="28"/>
      <c r="AML132" s="28"/>
      <c r="AMM132" s="28"/>
      <c r="AMN132" s="28"/>
      <c r="AMO132" s="28"/>
      <c r="AMP132" s="28"/>
      <c r="AMQ132" s="28"/>
      <c r="AMR132" s="28"/>
      <c r="AMS132" s="28"/>
      <c r="AMT132" s="28"/>
      <c r="AMU132" s="28"/>
      <c r="AMV132" s="28"/>
      <c r="AMW132" s="28"/>
      <c r="AMX132" s="28"/>
      <c r="AMY132" s="28"/>
      <c r="AMZ132" s="28"/>
      <c r="ANA132" s="28"/>
      <c r="ANB132" s="28"/>
      <c r="ANC132" s="28"/>
      <c r="AND132" s="28"/>
      <c r="ANE132" s="28"/>
      <c r="ANF132" s="28"/>
      <c r="ANG132" s="28"/>
      <c r="ANH132" s="28"/>
      <c r="ANI132" s="28"/>
      <c r="ANJ132" s="28"/>
      <c r="ANK132" s="28"/>
      <c r="ANL132" s="28"/>
      <c r="ANM132" s="28"/>
      <c r="ANN132" s="28"/>
      <c r="ANO132" s="28"/>
      <c r="ANP132" s="28"/>
      <c r="ANQ132" s="28"/>
      <c r="ANR132" s="28"/>
      <c r="ANS132" s="28"/>
      <c r="ANT132" s="28"/>
      <c r="ANU132" s="28"/>
      <c r="ANV132" s="28"/>
      <c r="ANW132" s="28"/>
      <c r="ANX132" s="28"/>
      <c r="ANY132" s="28"/>
      <c r="ANZ132" s="28"/>
      <c r="AOA132" s="28"/>
      <c r="AOB132" s="28"/>
      <c r="AOC132" s="28"/>
      <c r="AOD132" s="28"/>
      <c r="AOE132" s="28"/>
      <c r="AOF132" s="28"/>
      <c r="AOG132" s="28"/>
      <c r="AOH132" s="28"/>
      <c r="AOI132" s="28"/>
      <c r="AOJ132" s="28"/>
      <c r="AOK132" s="28"/>
      <c r="AOL132" s="28"/>
      <c r="AOM132" s="28"/>
      <c r="AON132" s="28"/>
      <c r="AOO132" s="28"/>
      <c r="AOP132" s="28"/>
      <c r="AOQ132" s="28"/>
      <c r="AOR132" s="28"/>
    </row>
    <row r="133" spans="1:1084" s="2" customFormat="1" ht="30" customHeight="1" x14ac:dyDescent="0.25">
      <c r="A133" s="40">
        <v>125</v>
      </c>
      <c r="B133" s="25" t="s">
        <v>323</v>
      </c>
      <c r="C133" s="40" t="s">
        <v>278</v>
      </c>
      <c r="D133" s="25" t="s">
        <v>322</v>
      </c>
      <c r="E133" s="25" t="s">
        <v>268</v>
      </c>
      <c r="F133" s="40" t="s">
        <v>261</v>
      </c>
      <c r="G133" s="62" t="s">
        <v>262</v>
      </c>
      <c r="H133" s="62" t="s">
        <v>262</v>
      </c>
      <c r="I133" s="42">
        <v>60000</v>
      </c>
      <c r="J133" s="45">
        <v>3486.68</v>
      </c>
      <c r="K133" s="42">
        <v>25</v>
      </c>
      <c r="L133" s="45">
        <f t="shared" si="96"/>
        <v>1722</v>
      </c>
      <c r="M133" s="42">
        <f t="shared" ref="M133" si="136">I133*7.1%</f>
        <v>4260</v>
      </c>
      <c r="N133" s="42">
        <f t="shared" ref="N133" si="137">I133*1.1%</f>
        <v>660.00000000000011</v>
      </c>
      <c r="O133" s="45">
        <f t="shared" ref="O133" si="138">I133*3.04%</f>
        <v>1824</v>
      </c>
      <c r="P133" s="42">
        <f t="shared" ref="P133" si="139">I133*7.09%</f>
        <v>4254</v>
      </c>
      <c r="Q133" s="42">
        <f t="shared" ref="Q133" si="140">+L133+O133</f>
        <v>3546</v>
      </c>
      <c r="R133" s="42">
        <f t="shared" ref="R133" si="141">SUM(J133+K133+L133+O133)</f>
        <v>7057.68</v>
      </c>
      <c r="S133" s="42">
        <f t="shared" ref="S133" si="142">SUM(M133+N133+P133)</f>
        <v>9174</v>
      </c>
      <c r="T133" s="42">
        <f t="shared" ref="T133" si="143">I133-R133</f>
        <v>52942.32</v>
      </c>
      <c r="U133" s="46" t="s">
        <v>349</v>
      </c>
      <c r="V133" s="27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  <c r="QR133" s="28"/>
      <c r="QS133" s="28"/>
      <c r="QT133" s="28"/>
      <c r="QU133" s="28"/>
      <c r="QV133" s="28"/>
      <c r="QW133" s="28"/>
      <c r="QX133" s="28"/>
      <c r="QY133" s="28"/>
      <c r="QZ133" s="28"/>
      <c r="RA133" s="28"/>
      <c r="RB133" s="28"/>
      <c r="RC133" s="28"/>
      <c r="RD133" s="28"/>
      <c r="RE133" s="28"/>
      <c r="RF133" s="28"/>
      <c r="RG133" s="28"/>
      <c r="RH133" s="28"/>
      <c r="RI133" s="28"/>
      <c r="RJ133" s="28"/>
      <c r="RK133" s="28"/>
      <c r="RL133" s="28"/>
      <c r="RM133" s="28"/>
      <c r="RN133" s="28"/>
      <c r="RO133" s="28"/>
      <c r="RP133" s="28"/>
      <c r="RQ133" s="28"/>
      <c r="RR133" s="28"/>
      <c r="RS133" s="28"/>
      <c r="RT133" s="28"/>
      <c r="RU133" s="28"/>
      <c r="RV133" s="28"/>
      <c r="RW133" s="28"/>
      <c r="RX133" s="28"/>
      <c r="RY133" s="28"/>
      <c r="RZ133" s="28"/>
      <c r="SA133" s="28"/>
      <c r="SB133" s="28"/>
      <c r="SC133" s="28"/>
      <c r="SD133" s="28"/>
      <c r="SE133" s="28"/>
      <c r="SF133" s="28"/>
      <c r="SG133" s="28"/>
      <c r="SH133" s="28"/>
      <c r="SI133" s="28"/>
      <c r="SJ133" s="28"/>
      <c r="SK133" s="28"/>
      <c r="SL133" s="28"/>
      <c r="SM133" s="28"/>
      <c r="SN133" s="28"/>
      <c r="SO133" s="28"/>
      <c r="SP133" s="28"/>
      <c r="SQ133" s="28"/>
      <c r="SR133" s="28"/>
      <c r="SS133" s="28"/>
      <c r="ST133" s="28"/>
      <c r="SU133" s="28"/>
      <c r="SV133" s="28"/>
      <c r="SW133" s="28"/>
      <c r="SX133" s="28"/>
      <c r="SY133" s="28"/>
      <c r="SZ133" s="28"/>
      <c r="TA133" s="28"/>
      <c r="TB133" s="28"/>
      <c r="TC133" s="28"/>
      <c r="TD133" s="28"/>
      <c r="TE133" s="28"/>
      <c r="TF133" s="28"/>
      <c r="TG133" s="28"/>
      <c r="TH133" s="28"/>
      <c r="TI133" s="28"/>
      <c r="TJ133" s="28"/>
      <c r="TK133" s="28"/>
      <c r="TL133" s="28"/>
      <c r="TM133" s="28"/>
      <c r="TN133" s="28"/>
      <c r="TO133" s="28"/>
      <c r="TP133" s="28"/>
      <c r="TQ133" s="28"/>
      <c r="TR133" s="28"/>
      <c r="TS133" s="28"/>
      <c r="TT133" s="28"/>
      <c r="TU133" s="28"/>
      <c r="TV133" s="28"/>
      <c r="TW133" s="28"/>
      <c r="TX133" s="28"/>
      <c r="TY133" s="28"/>
      <c r="TZ133" s="28"/>
      <c r="UA133" s="28"/>
      <c r="UB133" s="28"/>
      <c r="UC133" s="28"/>
      <c r="UD133" s="28"/>
      <c r="UE133" s="28"/>
      <c r="UF133" s="28"/>
      <c r="UG133" s="28"/>
      <c r="UH133" s="28"/>
      <c r="UI133" s="28"/>
      <c r="UJ133" s="28"/>
      <c r="UK133" s="28"/>
      <c r="UL133" s="28"/>
      <c r="UM133" s="28"/>
      <c r="UN133" s="28"/>
      <c r="UO133" s="28"/>
      <c r="UP133" s="28"/>
      <c r="UQ133" s="28"/>
      <c r="UR133" s="28"/>
      <c r="US133" s="28"/>
      <c r="UT133" s="28"/>
      <c r="UU133" s="28"/>
      <c r="UV133" s="28"/>
      <c r="UW133" s="28"/>
      <c r="UX133" s="28"/>
      <c r="UY133" s="28"/>
      <c r="UZ133" s="28"/>
      <c r="VA133" s="28"/>
      <c r="VB133" s="28"/>
      <c r="VC133" s="28"/>
      <c r="VD133" s="28"/>
      <c r="VE133" s="28"/>
      <c r="VF133" s="28"/>
      <c r="VG133" s="28"/>
      <c r="VH133" s="28"/>
      <c r="VI133" s="28"/>
      <c r="VJ133" s="28"/>
      <c r="VK133" s="28"/>
      <c r="VL133" s="28"/>
      <c r="VM133" s="28"/>
      <c r="VN133" s="28"/>
      <c r="VO133" s="28"/>
      <c r="VP133" s="28"/>
      <c r="VQ133" s="28"/>
      <c r="VR133" s="28"/>
      <c r="VS133" s="28"/>
      <c r="VT133" s="28"/>
      <c r="VU133" s="28"/>
      <c r="VV133" s="28"/>
      <c r="VW133" s="28"/>
      <c r="VX133" s="28"/>
      <c r="VY133" s="28"/>
      <c r="VZ133" s="28"/>
      <c r="WA133" s="28"/>
      <c r="WB133" s="28"/>
      <c r="WC133" s="28"/>
      <c r="WD133" s="28"/>
      <c r="WE133" s="28"/>
      <c r="WF133" s="28"/>
      <c r="WG133" s="28"/>
      <c r="WH133" s="28"/>
      <c r="WI133" s="28"/>
      <c r="WJ133" s="28"/>
      <c r="WK133" s="28"/>
      <c r="WL133" s="28"/>
      <c r="WM133" s="28"/>
      <c r="WN133" s="28"/>
      <c r="WO133" s="28"/>
      <c r="WP133" s="28"/>
      <c r="WQ133" s="28"/>
      <c r="WR133" s="28"/>
      <c r="WS133" s="28"/>
      <c r="WT133" s="28"/>
      <c r="WU133" s="28"/>
      <c r="WV133" s="28"/>
      <c r="WW133" s="28"/>
      <c r="WX133" s="28"/>
      <c r="WY133" s="28"/>
      <c r="WZ133" s="28"/>
      <c r="XA133" s="28"/>
      <c r="XB133" s="28"/>
      <c r="XC133" s="28"/>
      <c r="XD133" s="28"/>
      <c r="XE133" s="28"/>
      <c r="XF133" s="28"/>
      <c r="XG133" s="28"/>
      <c r="XH133" s="28"/>
      <c r="XI133" s="28"/>
      <c r="XJ133" s="28"/>
      <c r="XK133" s="28"/>
      <c r="XL133" s="28"/>
      <c r="XM133" s="28"/>
      <c r="XN133" s="28"/>
      <c r="XO133" s="28"/>
      <c r="XP133" s="28"/>
      <c r="XQ133" s="28"/>
      <c r="XR133" s="28"/>
      <c r="XS133" s="28"/>
      <c r="XT133" s="28"/>
      <c r="XU133" s="28"/>
      <c r="XV133" s="28"/>
      <c r="XW133" s="28"/>
      <c r="XX133" s="28"/>
      <c r="XY133" s="28"/>
      <c r="XZ133" s="28"/>
      <c r="YA133" s="28"/>
      <c r="YB133" s="28"/>
      <c r="YC133" s="28"/>
      <c r="YD133" s="28"/>
      <c r="YE133" s="28"/>
      <c r="YF133" s="28"/>
      <c r="YG133" s="28"/>
      <c r="YH133" s="28"/>
      <c r="YI133" s="28"/>
      <c r="YJ133" s="28"/>
      <c r="YK133" s="28"/>
      <c r="YL133" s="28"/>
      <c r="YM133" s="28"/>
      <c r="YN133" s="28"/>
      <c r="YO133" s="28"/>
      <c r="YP133" s="28"/>
      <c r="YQ133" s="28"/>
      <c r="YR133" s="28"/>
      <c r="YS133" s="28"/>
      <c r="YT133" s="28"/>
      <c r="YU133" s="28"/>
      <c r="YV133" s="28"/>
      <c r="YW133" s="28"/>
      <c r="YX133" s="28"/>
      <c r="YY133" s="28"/>
      <c r="YZ133" s="28"/>
      <c r="ZA133" s="28"/>
      <c r="ZB133" s="28"/>
      <c r="ZC133" s="28"/>
      <c r="ZD133" s="28"/>
      <c r="ZE133" s="28"/>
      <c r="ZF133" s="28"/>
      <c r="ZG133" s="28"/>
      <c r="ZH133" s="28"/>
      <c r="ZI133" s="28"/>
      <c r="ZJ133" s="28"/>
      <c r="ZK133" s="28"/>
      <c r="ZL133" s="28"/>
      <c r="ZM133" s="28"/>
      <c r="ZN133" s="28"/>
      <c r="ZO133" s="28"/>
      <c r="ZP133" s="28"/>
      <c r="ZQ133" s="28"/>
      <c r="ZR133" s="28"/>
      <c r="ZS133" s="28"/>
      <c r="ZT133" s="28"/>
      <c r="ZU133" s="28"/>
      <c r="ZV133" s="28"/>
      <c r="ZW133" s="28"/>
      <c r="ZX133" s="28"/>
      <c r="ZY133" s="28"/>
      <c r="ZZ133" s="28"/>
      <c r="AAA133" s="28"/>
      <c r="AAB133" s="28"/>
      <c r="AAC133" s="28"/>
      <c r="AAD133" s="28"/>
      <c r="AAE133" s="28"/>
      <c r="AAF133" s="28"/>
      <c r="AAG133" s="28"/>
      <c r="AAH133" s="28"/>
      <c r="AAI133" s="28"/>
      <c r="AAJ133" s="28"/>
      <c r="AAK133" s="28"/>
      <c r="AAL133" s="28"/>
      <c r="AAM133" s="28"/>
      <c r="AAN133" s="28"/>
      <c r="AAO133" s="28"/>
      <c r="AAP133" s="28"/>
      <c r="AAQ133" s="28"/>
      <c r="AAR133" s="28"/>
      <c r="AAS133" s="28"/>
      <c r="AAT133" s="28"/>
      <c r="AAU133" s="28"/>
      <c r="AAV133" s="28"/>
      <c r="AAW133" s="28"/>
      <c r="AAX133" s="28"/>
      <c r="AAY133" s="28"/>
      <c r="AAZ133" s="28"/>
      <c r="ABA133" s="28"/>
      <c r="ABB133" s="28"/>
      <c r="ABC133" s="28"/>
      <c r="ABD133" s="28"/>
      <c r="ABE133" s="28"/>
      <c r="ABF133" s="28"/>
      <c r="ABG133" s="28"/>
      <c r="ABH133" s="28"/>
      <c r="ABI133" s="28"/>
      <c r="ABJ133" s="28"/>
      <c r="ABK133" s="28"/>
      <c r="ABL133" s="28"/>
      <c r="ABM133" s="28"/>
      <c r="ABN133" s="28"/>
      <c r="ABO133" s="28"/>
      <c r="ABP133" s="28"/>
      <c r="ABQ133" s="28"/>
      <c r="ABR133" s="28"/>
      <c r="ABS133" s="28"/>
      <c r="ABT133" s="28"/>
      <c r="ABU133" s="28"/>
      <c r="ABV133" s="28"/>
      <c r="ABW133" s="28"/>
      <c r="ABX133" s="28"/>
      <c r="ABY133" s="28"/>
      <c r="ABZ133" s="28"/>
      <c r="ACA133" s="28"/>
      <c r="ACB133" s="28"/>
      <c r="ACC133" s="28"/>
      <c r="ACD133" s="28"/>
      <c r="ACE133" s="28"/>
      <c r="ACF133" s="28"/>
      <c r="ACG133" s="28"/>
      <c r="ACH133" s="28"/>
      <c r="ACI133" s="28"/>
      <c r="ACJ133" s="28"/>
      <c r="ACK133" s="28"/>
      <c r="ACL133" s="28"/>
      <c r="ACM133" s="28"/>
      <c r="ACN133" s="28"/>
      <c r="ACO133" s="28"/>
      <c r="ACP133" s="28"/>
      <c r="ACQ133" s="28"/>
      <c r="ACR133" s="28"/>
      <c r="ACS133" s="28"/>
      <c r="ACT133" s="28"/>
      <c r="ACU133" s="28"/>
      <c r="ACV133" s="28"/>
      <c r="ACW133" s="28"/>
      <c r="ACX133" s="28"/>
      <c r="ACY133" s="28"/>
      <c r="ACZ133" s="28"/>
      <c r="ADA133" s="28"/>
      <c r="ADB133" s="28"/>
      <c r="ADC133" s="28"/>
      <c r="ADD133" s="28"/>
      <c r="ADE133" s="28"/>
      <c r="ADF133" s="28"/>
      <c r="ADG133" s="28"/>
      <c r="ADH133" s="28"/>
      <c r="ADI133" s="28"/>
      <c r="ADJ133" s="28"/>
      <c r="ADK133" s="28"/>
      <c r="ADL133" s="28"/>
      <c r="ADM133" s="28"/>
      <c r="ADN133" s="28"/>
      <c r="ADO133" s="28"/>
      <c r="ADP133" s="28"/>
      <c r="ADQ133" s="28"/>
      <c r="ADR133" s="28"/>
      <c r="ADS133" s="28"/>
      <c r="ADT133" s="28"/>
      <c r="ADU133" s="28"/>
      <c r="ADV133" s="28"/>
      <c r="ADW133" s="28"/>
      <c r="ADX133" s="28"/>
      <c r="ADY133" s="28"/>
      <c r="ADZ133" s="28"/>
      <c r="AEA133" s="28"/>
      <c r="AEB133" s="28"/>
      <c r="AEC133" s="28"/>
      <c r="AED133" s="28"/>
      <c r="AEE133" s="28"/>
      <c r="AEF133" s="28"/>
      <c r="AEG133" s="28"/>
      <c r="AEH133" s="28"/>
      <c r="AEI133" s="28"/>
      <c r="AEJ133" s="28"/>
      <c r="AEK133" s="28"/>
      <c r="AEL133" s="28"/>
      <c r="AEM133" s="28"/>
      <c r="AEN133" s="28"/>
      <c r="AEO133" s="28"/>
      <c r="AEP133" s="28"/>
      <c r="AEQ133" s="28"/>
      <c r="AER133" s="28"/>
      <c r="AES133" s="28"/>
      <c r="AET133" s="28"/>
      <c r="AEU133" s="28"/>
      <c r="AEV133" s="28"/>
      <c r="AEW133" s="28"/>
      <c r="AEX133" s="28"/>
      <c r="AEY133" s="28"/>
      <c r="AEZ133" s="28"/>
      <c r="AFA133" s="28"/>
      <c r="AFB133" s="28"/>
      <c r="AFC133" s="28"/>
      <c r="AFD133" s="28"/>
      <c r="AFE133" s="28"/>
      <c r="AFF133" s="28"/>
      <c r="AFG133" s="28"/>
      <c r="AFH133" s="28"/>
      <c r="AFI133" s="28"/>
      <c r="AFJ133" s="28"/>
      <c r="AFK133" s="28"/>
      <c r="AFL133" s="28"/>
      <c r="AFM133" s="28"/>
      <c r="AFN133" s="28"/>
      <c r="AFO133" s="28"/>
      <c r="AFP133" s="28"/>
      <c r="AFQ133" s="28"/>
      <c r="AFR133" s="28"/>
      <c r="AFS133" s="28"/>
      <c r="AFT133" s="28"/>
      <c r="AFU133" s="28"/>
      <c r="AFV133" s="28"/>
      <c r="AFW133" s="28"/>
      <c r="AFX133" s="28"/>
      <c r="AFY133" s="28"/>
      <c r="AFZ133" s="28"/>
      <c r="AGA133" s="28"/>
      <c r="AGB133" s="28"/>
      <c r="AGC133" s="28"/>
      <c r="AGD133" s="28"/>
      <c r="AGE133" s="28"/>
      <c r="AGF133" s="28"/>
      <c r="AGG133" s="28"/>
      <c r="AGH133" s="28"/>
      <c r="AGI133" s="28"/>
      <c r="AGJ133" s="28"/>
      <c r="AGK133" s="28"/>
      <c r="AGL133" s="28"/>
      <c r="AGM133" s="28"/>
      <c r="AGN133" s="28"/>
      <c r="AGO133" s="28"/>
      <c r="AGP133" s="28"/>
      <c r="AGQ133" s="28"/>
      <c r="AGR133" s="28"/>
      <c r="AGS133" s="28"/>
      <c r="AGT133" s="28"/>
      <c r="AGU133" s="28"/>
      <c r="AGV133" s="28"/>
      <c r="AGW133" s="28"/>
      <c r="AGX133" s="28"/>
      <c r="AGY133" s="28"/>
      <c r="AGZ133" s="28"/>
      <c r="AHA133" s="28"/>
      <c r="AHB133" s="28"/>
      <c r="AHC133" s="28"/>
      <c r="AHD133" s="28"/>
      <c r="AHE133" s="28"/>
      <c r="AHF133" s="28"/>
      <c r="AHG133" s="28"/>
      <c r="AHH133" s="28"/>
      <c r="AHI133" s="28"/>
      <c r="AHJ133" s="28"/>
      <c r="AHK133" s="28"/>
      <c r="AHL133" s="28"/>
      <c r="AHM133" s="28"/>
      <c r="AHN133" s="28"/>
      <c r="AHO133" s="28"/>
      <c r="AHP133" s="28"/>
      <c r="AHQ133" s="28"/>
      <c r="AHR133" s="28"/>
      <c r="AHS133" s="28"/>
      <c r="AHT133" s="28"/>
      <c r="AHU133" s="28"/>
      <c r="AHV133" s="28"/>
      <c r="AHW133" s="28"/>
      <c r="AHX133" s="28"/>
      <c r="AHY133" s="28"/>
      <c r="AHZ133" s="28"/>
      <c r="AIA133" s="28"/>
      <c r="AIB133" s="28"/>
      <c r="AIC133" s="28"/>
      <c r="AID133" s="28"/>
      <c r="AIE133" s="28"/>
      <c r="AIF133" s="28"/>
      <c r="AIG133" s="28"/>
      <c r="AIH133" s="28"/>
      <c r="AII133" s="28"/>
      <c r="AIJ133" s="28"/>
      <c r="AIK133" s="28"/>
      <c r="AIL133" s="28"/>
      <c r="AIM133" s="28"/>
      <c r="AIN133" s="28"/>
      <c r="AIO133" s="28"/>
      <c r="AIP133" s="28"/>
      <c r="AIQ133" s="28"/>
      <c r="AIR133" s="28"/>
      <c r="AIS133" s="28"/>
      <c r="AIT133" s="28"/>
      <c r="AIU133" s="28"/>
      <c r="AIV133" s="28"/>
      <c r="AIW133" s="28"/>
      <c r="AIX133" s="28"/>
      <c r="AIY133" s="28"/>
      <c r="AIZ133" s="28"/>
      <c r="AJA133" s="28"/>
      <c r="AJB133" s="28"/>
      <c r="AJC133" s="28"/>
      <c r="AJD133" s="28"/>
      <c r="AJE133" s="28"/>
      <c r="AJF133" s="28"/>
      <c r="AJG133" s="28"/>
      <c r="AJH133" s="28"/>
      <c r="AJI133" s="28"/>
      <c r="AJJ133" s="28"/>
      <c r="AJK133" s="28"/>
      <c r="AJL133" s="28"/>
      <c r="AJM133" s="28"/>
      <c r="AJN133" s="28"/>
      <c r="AJO133" s="28"/>
      <c r="AJP133" s="28"/>
      <c r="AJQ133" s="28"/>
      <c r="AJR133" s="28"/>
      <c r="AJS133" s="28"/>
      <c r="AJT133" s="28"/>
      <c r="AJU133" s="28"/>
      <c r="AJV133" s="28"/>
      <c r="AJW133" s="28"/>
      <c r="AJX133" s="28"/>
      <c r="AJY133" s="28"/>
      <c r="AJZ133" s="28"/>
      <c r="AKA133" s="28"/>
      <c r="AKB133" s="28"/>
      <c r="AKC133" s="28"/>
      <c r="AKD133" s="28"/>
      <c r="AKE133" s="28"/>
      <c r="AKF133" s="28"/>
      <c r="AKG133" s="28"/>
      <c r="AKH133" s="28"/>
      <c r="AKI133" s="28"/>
      <c r="AKJ133" s="28"/>
      <c r="AKK133" s="28"/>
      <c r="AKL133" s="28"/>
      <c r="AKM133" s="28"/>
      <c r="AKN133" s="28"/>
      <c r="AKO133" s="28"/>
      <c r="AKP133" s="28"/>
      <c r="AKQ133" s="28"/>
      <c r="AKR133" s="28"/>
      <c r="AKS133" s="28"/>
      <c r="AKT133" s="28"/>
      <c r="AKU133" s="28"/>
      <c r="AKV133" s="28"/>
      <c r="AKW133" s="28"/>
      <c r="AKX133" s="28"/>
      <c r="AKY133" s="28"/>
      <c r="AKZ133" s="28"/>
      <c r="ALA133" s="28"/>
      <c r="ALB133" s="28"/>
      <c r="ALC133" s="28"/>
      <c r="ALD133" s="28"/>
      <c r="ALE133" s="28"/>
      <c r="ALF133" s="28"/>
      <c r="ALG133" s="28"/>
      <c r="ALH133" s="28"/>
      <c r="ALI133" s="28"/>
      <c r="ALJ133" s="28"/>
      <c r="ALK133" s="28"/>
      <c r="ALL133" s="28"/>
      <c r="ALM133" s="28"/>
      <c r="ALN133" s="28"/>
      <c r="ALO133" s="28"/>
      <c r="ALP133" s="28"/>
      <c r="ALQ133" s="28"/>
      <c r="ALR133" s="28"/>
      <c r="ALS133" s="28"/>
      <c r="ALT133" s="28"/>
      <c r="ALU133" s="28"/>
      <c r="ALV133" s="28"/>
      <c r="ALW133" s="28"/>
      <c r="ALX133" s="28"/>
      <c r="ALY133" s="28"/>
      <c r="ALZ133" s="28"/>
      <c r="AMA133" s="28"/>
      <c r="AMB133" s="28"/>
      <c r="AMC133" s="28"/>
      <c r="AMD133" s="28"/>
      <c r="AME133" s="28"/>
      <c r="AMF133" s="28"/>
      <c r="AMG133" s="28"/>
      <c r="AMH133" s="28"/>
      <c r="AMI133" s="28"/>
      <c r="AMJ133" s="28"/>
      <c r="AMK133" s="28"/>
      <c r="AML133" s="28"/>
      <c r="AMM133" s="28"/>
      <c r="AMN133" s="28"/>
      <c r="AMO133" s="28"/>
      <c r="AMP133" s="28"/>
      <c r="AMQ133" s="28"/>
      <c r="AMR133" s="28"/>
      <c r="AMS133" s="28"/>
      <c r="AMT133" s="28"/>
      <c r="AMU133" s="28"/>
      <c r="AMV133" s="28"/>
      <c r="AMW133" s="28"/>
      <c r="AMX133" s="28"/>
      <c r="AMY133" s="28"/>
      <c r="AMZ133" s="28"/>
      <c r="ANA133" s="28"/>
      <c r="ANB133" s="28"/>
      <c r="ANC133" s="28"/>
      <c r="AND133" s="28"/>
      <c r="ANE133" s="28"/>
      <c r="ANF133" s="28"/>
      <c r="ANG133" s="28"/>
      <c r="ANH133" s="28"/>
      <c r="ANI133" s="28"/>
      <c r="ANJ133" s="28"/>
      <c r="ANK133" s="28"/>
      <c r="ANL133" s="28"/>
      <c r="ANM133" s="28"/>
      <c r="ANN133" s="28"/>
      <c r="ANO133" s="28"/>
      <c r="ANP133" s="28"/>
      <c r="ANQ133" s="28"/>
      <c r="ANR133" s="28"/>
      <c r="ANS133" s="28"/>
      <c r="ANT133" s="28"/>
      <c r="ANU133" s="28"/>
      <c r="ANV133" s="28"/>
      <c r="ANW133" s="28"/>
      <c r="ANX133" s="28"/>
      <c r="ANY133" s="28"/>
      <c r="ANZ133" s="28"/>
      <c r="AOA133" s="28"/>
      <c r="AOB133" s="28"/>
      <c r="AOC133" s="28"/>
      <c r="AOD133" s="28"/>
      <c r="AOE133" s="28"/>
      <c r="AOF133" s="28"/>
      <c r="AOG133" s="28"/>
      <c r="AOH133" s="28"/>
      <c r="AOI133" s="28"/>
      <c r="AOJ133" s="28"/>
      <c r="AOK133" s="28"/>
      <c r="AOL133" s="28"/>
      <c r="AOM133" s="28"/>
      <c r="AON133" s="28"/>
      <c r="AOO133" s="28"/>
      <c r="AOP133" s="28"/>
      <c r="AOQ133" s="28"/>
      <c r="AOR133" s="28"/>
    </row>
    <row r="134" spans="1:1084" s="2" customFormat="1" ht="30" customHeight="1" x14ac:dyDescent="0.25">
      <c r="A134" s="40">
        <v>126</v>
      </c>
      <c r="B134" s="25" t="s">
        <v>95</v>
      </c>
      <c r="C134" s="40" t="s">
        <v>278</v>
      </c>
      <c r="D134" s="25" t="s">
        <v>94</v>
      </c>
      <c r="E134" s="25" t="s">
        <v>96</v>
      </c>
      <c r="F134" s="40" t="s">
        <v>261</v>
      </c>
      <c r="G134" s="62" t="s">
        <v>262</v>
      </c>
      <c r="H134" s="62" t="s">
        <v>262</v>
      </c>
      <c r="I134" s="42">
        <v>42000</v>
      </c>
      <c r="J134" s="45">
        <v>724.92</v>
      </c>
      <c r="K134" s="42">
        <v>25</v>
      </c>
      <c r="L134" s="45">
        <f t="shared" si="96"/>
        <v>1205.4000000000001</v>
      </c>
      <c r="M134" s="42">
        <f t="shared" ref="M134:M149" si="144">I134*7.1%</f>
        <v>2981.9999999999995</v>
      </c>
      <c r="N134" s="42">
        <f t="shared" ref="N134:N149" si="145">I134*1.1%</f>
        <v>462.00000000000006</v>
      </c>
      <c r="O134" s="45">
        <f t="shared" ref="O134:O149" si="146">I134*3.04%</f>
        <v>1276.8</v>
      </c>
      <c r="P134" s="42">
        <f t="shared" ref="P134:P149" si="147">I134*7.09%</f>
        <v>2977.8</v>
      </c>
      <c r="Q134" s="42">
        <f t="shared" ref="Q134:Q149" si="148">+L134+O134</f>
        <v>2482.1999999999998</v>
      </c>
      <c r="R134" s="42">
        <f t="shared" ref="R134:R149" si="149">SUM(J134+K134+L134+O134)</f>
        <v>3232.12</v>
      </c>
      <c r="S134" s="42">
        <f t="shared" ref="S134:S149" si="150">SUM(M134+N134+P134)</f>
        <v>6421.7999999999993</v>
      </c>
      <c r="T134" s="42">
        <f t="shared" ref="T134:T149" si="151">I134-R134</f>
        <v>38767.879999999997</v>
      </c>
      <c r="U134" s="46" t="s">
        <v>349</v>
      </c>
      <c r="V134" s="27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  <c r="QR134" s="28"/>
      <c r="QS134" s="28"/>
      <c r="QT134" s="28"/>
      <c r="QU134" s="28"/>
      <c r="QV134" s="28"/>
      <c r="QW134" s="28"/>
      <c r="QX134" s="28"/>
      <c r="QY134" s="28"/>
      <c r="QZ134" s="28"/>
      <c r="RA134" s="28"/>
      <c r="RB134" s="28"/>
      <c r="RC134" s="28"/>
      <c r="RD134" s="28"/>
      <c r="RE134" s="28"/>
      <c r="RF134" s="28"/>
      <c r="RG134" s="28"/>
      <c r="RH134" s="28"/>
      <c r="RI134" s="28"/>
      <c r="RJ134" s="28"/>
      <c r="RK134" s="28"/>
      <c r="RL134" s="28"/>
      <c r="RM134" s="28"/>
      <c r="RN134" s="28"/>
      <c r="RO134" s="28"/>
      <c r="RP134" s="28"/>
      <c r="RQ134" s="28"/>
      <c r="RR134" s="28"/>
      <c r="RS134" s="28"/>
      <c r="RT134" s="28"/>
      <c r="RU134" s="28"/>
      <c r="RV134" s="28"/>
      <c r="RW134" s="28"/>
      <c r="RX134" s="28"/>
      <c r="RY134" s="28"/>
      <c r="RZ134" s="28"/>
      <c r="SA134" s="28"/>
      <c r="SB134" s="28"/>
      <c r="SC134" s="28"/>
      <c r="SD134" s="28"/>
      <c r="SE134" s="28"/>
      <c r="SF134" s="28"/>
      <c r="SG134" s="28"/>
      <c r="SH134" s="28"/>
      <c r="SI134" s="28"/>
      <c r="SJ134" s="28"/>
      <c r="SK134" s="28"/>
      <c r="SL134" s="28"/>
      <c r="SM134" s="28"/>
      <c r="SN134" s="28"/>
      <c r="SO134" s="28"/>
      <c r="SP134" s="28"/>
      <c r="SQ134" s="28"/>
      <c r="SR134" s="28"/>
      <c r="SS134" s="28"/>
      <c r="ST134" s="28"/>
      <c r="SU134" s="28"/>
      <c r="SV134" s="28"/>
      <c r="SW134" s="28"/>
      <c r="SX134" s="28"/>
      <c r="SY134" s="28"/>
      <c r="SZ134" s="28"/>
      <c r="TA134" s="28"/>
      <c r="TB134" s="28"/>
      <c r="TC134" s="28"/>
      <c r="TD134" s="28"/>
      <c r="TE134" s="28"/>
      <c r="TF134" s="28"/>
      <c r="TG134" s="28"/>
      <c r="TH134" s="28"/>
      <c r="TI134" s="28"/>
      <c r="TJ134" s="28"/>
      <c r="TK134" s="28"/>
      <c r="TL134" s="28"/>
      <c r="TM134" s="28"/>
      <c r="TN134" s="28"/>
      <c r="TO134" s="28"/>
      <c r="TP134" s="28"/>
      <c r="TQ134" s="28"/>
      <c r="TR134" s="28"/>
      <c r="TS134" s="28"/>
      <c r="TT134" s="28"/>
      <c r="TU134" s="28"/>
      <c r="TV134" s="28"/>
      <c r="TW134" s="28"/>
      <c r="TX134" s="28"/>
      <c r="TY134" s="28"/>
      <c r="TZ134" s="28"/>
      <c r="UA134" s="28"/>
      <c r="UB134" s="28"/>
      <c r="UC134" s="28"/>
      <c r="UD134" s="28"/>
      <c r="UE134" s="28"/>
      <c r="UF134" s="28"/>
      <c r="UG134" s="28"/>
      <c r="UH134" s="28"/>
      <c r="UI134" s="28"/>
      <c r="UJ134" s="28"/>
      <c r="UK134" s="28"/>
      <c r="UL134" s="28"/>
      <c r="UM134" s="28"/>
      <c r="UN134" s="28"/>
      <c r="UO134" s="28"/>
      <c r="UP134" s="28"/>
      <c r="UQ134" s="28"/>
      <c r="UR134" s="28"/>
      <c r="US134" s="28"/>
      <c r="UT134" s="28"/>
      <c r="UU134" s="28"/>
      <c r="UV134" s="28"/>
      <c r="UW134" s="28"/>
      <c r="UX134" s="28"/>
      <c r="UY134" s="28"/>
      <c r="UZ134" s="28"/>
      <c r="VA134" s="28"/>
      <c r="VB134" s="28"/>
      <c r="VC134" s="28"/>
      <c r="VD134" s="28"/>
      <c r="VE134" s="28"/>
      <c r="VF134" s="28"/>
      <c r="VG134" s="28"/>
      <c r="VH134" s="28"/>
      <c r="VI134" s="28"/>
      <c r="VJ134" s="28"/>
      <c r="VK134" s="28"/>
      <c r="VL134" s="28"/>
      <c r="VM134" s="28"/>
      <c r="VN134" s="28"/>
      <c r="VO134" s="28"/>
      <c r="VP134" s="28"/>
      <c r="VQ134" s="28"/>
      <c r="VR134" s="28"/>
      <c r="VS134" s="28"/>
      <c r="VT134" s="28"/>
      <c r="VU134" s="28"/>
      <c r="VV134" s="28"/>
      <c r="VW134" s="28"/>
      <c r="VX134" s="28"/>
      <c r="VY134" s="28"/>
      <c r="VZ134" s="28"/>
      <c r="WA134" s="28"/>
      <c r="WB134" s="28"/>
      <c r="WC134" s="28"/>
      <c r="WD134" s="28"/>
      <c r="WE134" s="28"/>
      <c r="WF134" s="28"/>
      <c r="WG134" s="28"/>
      <c r="WH134" s="28"/>
      <c r="WI134" s="28"/>
      <c r="WJ134" s="28"/>
      <c r="WK134" s="28"/>
      <c r="WL134" s="28"/>
      <c r="WM134" s="28"/>
      <c r="WN134" s="28"/>
      <c r="WO134" s="28"/>
      <c r="WP134" s="28"/>
      <c r="WQ134" s="28"/>
      <c r="WR134" s="28"/>
      <c r="WS134" s="28"/>
      <c r="WT134" s="28"/>
      <c r="WU134" s="28"/>
      <c r="WV134" s="28"/>
      <c r="WW134" s="28"/>
      <c r="WX134" s="28"/>
      <c r="WY134" s="28"/>
      <c r="WZ134" s="28"/>
      <c r="XA134" s="28"/>
      <c r="XB134" s="28"/>
      <c r="XC134" s="28"/>
      <c r="XD134" s="28"/>
      <c r="XE134" s="28"/>
      <c r="XF134" s="28"/>
      <c r="XG134" s="28"/>
      <c r="XH134" s="28"/>
      <c r="XI134" s="28"/>
      <c r="XJ134" s="28"/>
      <c r="XK134" s="28"/>
      <c r="XL134" s="28"/>
      <c r="XM134" s="28"/>
      <c r="XN134" s="28"/>
      <c r="XO134" s="28"/>
      <c r="XP134" s="28"/>
      <c r="XQ134" s="28"/>
      <c r="XR134" s="28"/>
      <c r="XS134" s="28"/>
      <c r="XT134" s="28"/>
      <c r="XU134" s="28"/>
      <c r="XV134" s="28"/>
      <c r="XW134" s="28"/>
      <c r="XX134" s="28"/>
      <c r="XY134" s="28"/>
      <c r="XZ134" s="28"/>
      <c r="YA134" s="28"/>
      <c r="YB134" s="28"/>
      <c r="YC134" s="28"/>
      <c r="YD134" s="28"/>
      <c r="YE134" s="28"/>
      <c r="YF134" s="28"/>
      <c r="YG134" s="28"/>
      <c r="YH134" s="28"/>
      <c r="YI134" s="28"/>
      <c r="YJ134" s="28"/>
      <c r="YK134" s="28"/>
      <c r="YL134" s="28"/>
      <c r="YM134" s="28"/>
      <c r="YN134" s="28"/>
      <c r="YO134" s="28"/>
      <c r="YP134" s="28"/>
      <c r="YQ134" s="28"/>
      <c r="YR134" s="28"/>
      <c r="YS134" s="28"/>
      <c r="YT134" s="28"/>
      <c r="YU134" s="28"/>
      <c r="YV134" s="28"/>
      <c r="YW134" s="28"/>
      <c r="YX134" s="28"/>
      <c r="YY134" s="28"/>
      <c r="YZ134" s="28"/>
      <c r="ZA134" s="28"/>
      <c r="ZB134" s="28"/>
      <c r="ZC134" s="28"/>
      <c r="ZD134" s="28"/>
      <c r="ZE134" s="28"/>
      <c r="ZF134" s="28"/>
      <c r="ZG134" s="28"/>
      <c r="ZH134" s="28"/>
      <c r="ZI134" s="28"/>
      <c r="ZJ134" s="28"/>
      <c r="ZK134" s="28"/>
      <c r="ZL134" s="28"/>
      <c r="ZM134" s="28"/>
      <c r="ZN134" s="28"/>
      <c r="ZO134" s="28"/>
      <c r="ZP134" s="28"/>
      <c r="ZQ134" s="28"/>
      <c r="ZR134" s="28"/>
      <c r="ZS134" s="28"/>
      <c r="ZT134" s="28"/>
      <c r="ZU134" s="28"/>
      <c r="ZV134" s="28"/>
      <c r="ZW134" s="28"/>
      <c r="ZX134" s="28"/>
      <c r="ZY134" s="28"/>
      <c r="ZZ134" s="28"/>
      <c r="AAA134" s="28"/>
      <c r="AAB134" s="28"/>
      <c r="AAC134" s="28"/>
      <c r="AAD134" s="28"/>
      <c r="AAE134" s="28"/>
      <c r="AAF134" s="28"/>
      <c r="AAG134" s="28"/>
      <c r="AAH134" s="28"/>
      <c r="AAI134" s="28"/>
      <c r="AAJ134" s="28"/>
      <c r="AAK134" s="28"/>
      <c r="AAL134" s="28"/>
      <c r="AAM134" s="28"/>
      <c r="AAN134" s="28"/>
      <c r="AAO134" s="28"/>
      <c r="AAP134" s="28"/>
      <c r="AAQ134" s="28"/>
      <c r="AAR134" s="28"/>
      <c r="AAS134" s="28"/>
      <c r="AAT134" s="28"/>
      <c r="AAU134" s="28"/>
      <c r="AAV134" s="28"/>
      <c r="AAW134" s="28"/>
      <c r="AAX134" s="28"/>
      <c r="AAY134" s="28"/>
      <c r="AAZ134" s="28"/>
      <c r="ABA134" s="28"/>
      <c r="ABB134" s="28"/>
      <c r="ABC134" s="28"/>
      <c r="ABD134" s="28"/>
      <c r="ABE134" s="28"/>
      <c r="ABF134" s="28"/>
      <c r="ABG134" s="28"/>
      <c r="ABH134" s="28"/>
      <c r="ABI134" s="28"/>
      <c r="ABJ134" s="28"/>
      <c r="ABK134" s="28"/>
      <c r="ABL134" s="28"/>
      <c r="ABM134" s="28"/>
      <c r="ABN134" s="28"/>
      <c r="ABO134" s="28"/>
      <c r="ABP134" s="28"/>
      <c r="ABQ134" s="28"/>
      <c r="ABR134" s="28"/>
      <c r="ABS134" s="28"/>
      <c r="ABT134" s="28"/>
      <c r="ABU134" s="28"/>
      <c r="ABV134" s="28"/>
      <c r="ABW134" s="28"/>
      <c r="ABX134" s="28"/>
      <c r="ABY134" s="28"/>
      <c r="ABZ134" s="28"/>
      <c r="ACA134" s="28"/>
      <c r="ACB134" s="28"/>
      <c r="ACC134" s="28"/>
      <c r="ACD134" s="28"/>
      <c r="ACE134" s="28"/>
      <c r="ACF134" s="28"/>
      <c r="ACG134" s="28"/>
      <c r="ACH134" s="28"/>
      <c r="ACI134" s="28"/>
      <c r="ACJ134" s="28"/>
      <c r="ACK134" s="28"/>
      <c r="ACL134" s="28"/>
      <c r="ACM134" s="28"/>
      <c r="ACN134" s="28"/>
      <c r="ACO134" s="28"/>
      <c r="ACP134" s="28"/>
      <c r="ACQ134" s="28"/>
      <c r="ACR134" s="28"/>
      <c r="ACS134" s="28"/>
      <c r="ACT134" s="28"/>
      <c r="ACU134" s="28"/>
      <c r="ACV134" s="28"/>
      <c r="ACW134" s="28"/>
      <c r="ACX134" s="28"/>
      <c r="ACY134" s="28"/>
      <c r="ACZ134" s="28"/>
      <c r="ADA134" s="28"/>
      <c r="ADB134" s="28"/>
      <c r="ADC134" s="28"/>
      <c r="ADD134" s="28"/>
      <c r="ADE134" s="28"/>
      <c r="ADF134" s="28"/>
      <c r="ADG134" s="28"/>
      <c r="ADH134" s="28"/>
      <c r="ADI134" s="28"/>
      <c r="ADJ134" s="28"/>
      <c r="ADK134" s="28"/>
      <c r="ADL134" s="28"/>
      <c r="ADM134" s="28"/>
      <c r="ADN134" s="28"/>
      <c r="ADO134" s="28"/>
      <c r="ADP134" s="28"/>
      <c r="ADQ134" s="28"/>
      <c r="ADR134" s="28"/>
      <c r="ADS134" s="28"/>
      <c r="ADT134" s="28"/>
      <c r="ADU134" s="28"/>
      <c r="ADV134" s="28"/>
      <c r="ADW134" s="28"/>
      <c r="ADX134" s="28"/>
      <c r="ADY134" s="28"/>
      <c r="ADZ134" s="28"/>
      <c r="AEA134" s="28"/>
      <c r="AEB134" s="28"/>
      <c r="AEC134" s="28"/>
      <c r="AED134" s="28"/>
      <c r="AEE134" s="28"/>
      <c r="AEF134" s="28"/>
      <c r="AEG134" s="28"/>
      <c r="AEH134" s="28"/>
      <c r="AEI134" s="28"/>
      <c r="AEJ134" s="28"/>
      <c r="AEK134" s="28"/>
      <c r="AEL134" s="28"/>
      <c r="AEM134" s="28"/>
      <c r="AEN134" s="28"/>
      <c r="AEO134" s="28"/>
      <c r="AEP134" s="28"/>
      <c r="AEQ134" s="28"/>
      <c r="AER134" s="28"/>
      <c r="AES134" s="28"/>
      <c r="AET134" s="28"/>
      <c r="AEU134" s="28"/>
      <c r="AEV134" s="28"/>
      <c r="AEW134" s="28"/>
      <c r="AEX134" s="28"/>
      <c r="AEY134" s="28"/>
      <c r="AEZ134" s="28"/>
      <c r="AFA134" s="28"/>
      <c r="AFB134" s="28"/>
      <c r="AFC134" s="28"/>
      <c r="AFD134" s="28"/>
      <c r="AFE134" s="28"/>
      <c r="AFF134" s="28"/>
      <c r="AFG134" s="28"/>
      <c r="AFH134" s="28"/>
      <c r="AFI134" s="28"/>
      <c r="AFJ134" s="28"/>
      <c r="AFK134" s="28"/>
      <c r="AFL134" s="28"/>
      <c r="AFM134" s="28"/>
      <c r="AFN134" s="28"/>
      <c r="AFO134" s="28"/>
      <c r="AFP134" s="28"/>
      <c r="AFQ134" s="28"/>
      <c r="AFR134" s="28"/>
      <c r="AFS134" s="28"/>
      <c r="AFT134" s="28"/>
      <c r="AFU134" s="28"/>
      <c r="AFV134" s="28"/>
      <c r="AFW134" s="28"/>
      <c r="AFX134" s="28"/>
      <c r="AFY134" s="28"/>
      <c r="AFZ134" s="28"/>
      <c r="AGA134" s="28"/>
      <c r="AGB134" s="28"/>
      <c r="AGC134" s="28"/>
      <c r="AGD134" s="28"/>
      <c r="AGE134" s="28"/>
      <c r="AGF134" s="28"/>
      <c r="AGG134" s="28"/>
      <c r="AGH134" s="28"/>
      <c r="AGI134" s="28"/>
      <c r="AGJ134" s="28"/>
      <c r="AGK134" s="28"/>
      <c r="AGL134" s="28"/>
      <c r="AGM134" s="28"/>
      <c r="AGN134" s="28"/>
      <c r="AGO134" s="28"/>
      <c r="AGP134" s="28"/>
      <c r="AGQ134" s="28"/>
      <c r="AGR134" s="28"/>
      <c r="AGS134" s="28"/>
      <c r="AGT134" s="28"/>
      <c r="AGU134" s="28"/>
      <c r="AGV134" s="28"/>
      <c r="AGW134" s="28"/>
      <c r="AGX134" s="28"/>
      <c r="AGY134" s="28"/>
      <c r="AGZ134" s="28"/>
      <c r="AHA134" s="28"/>
      <c r="AHB134" s="28"/>
      <c r="AHC134" s="28"/>
      <c r="AHD134" s="28"/>
      <c r="AHE134" s="28"/>
      <c r="AHF134" s="28"/>
      <c r="AHG134" s="28"/>
      <c r="AHH134" s="28"/>
      <c r="AHI134" s="28"/>
      <c r="AHJ134" s="28"/>
      <c r="AHK134" s="28"/>
      <c r="AHL134" s="28"/>
      <c r="AHM134" s="28"/>
      <c r="AHN134" s="28"/>
      <c r="AHO134" s="28"/>
      <c r="AHP134" s="28"/>
      <c r="AHQ134" s="28"/>
      <c r="AHR134" s="28"/>
      <c r="AHS134" s="28"/>
      <c r="AHT134" s="28"/>
      <c r="AHU134" s="28"/>
      <c r="AHV134" s="28"/>
      <c r="AHW134" s="28"/>
      <c r="AHX134" s="28"/>
      <c r="AHY134" s="28"/>
      <c r="AHZ134" s="28"/>
      <c r="AIA134" s="28"/>
      <c r="AIB134" s="28"/>
      <c r="AIC134" s="28"/>
      <c r="AID134" s="28"/>
      <c r="AIE134" s="28"/>
      <c r="AIF134" s="28"/>
      <c r="AIG134" s="28"/>
      <c r="AIH134" s="28"/>
      <c r="AII134" s="28"/>
      <c r="AIJ134" s="28"/>
      <c r="AIK134" s="28"/>
      <c r="AIL134" s="28"/>
      <c r="AIM134" s="28"/>
      <c r="AIN134" s="28"/>
      <c r="AIO134" s="28"/>
      <c r="AIP134" s="28"/>
      <c r="AIQ134" s="28"/>
      <c r="AIR134" s="28"/>
      <c r="AIS134" s="28"/>
      <c r="AIT134" s="28"/>
      <c r="AIU134" s="28"/>
      <c r="AIV134" s="28"/>
      <c r="AIW134" s="28"/>
      <c r="AIX134" s="28"/>
      <c r="AIY134" s="28"/>
      <c r="AIZ134" s="28"/>
      <c r="AJA134" s="28"/>
      <c r="AJB134" s="28"/>
      <c r="AJC134" s="28"/>
      <c r="AJD134" s="28"/>
      <c r="AJE134" s="28"/>
      <c r="AJF134" s="28"/>
      <c r="AJG134" s="28"/>
      <c r="AJH134" s="28"/>
      <c r="AJI134" s="28"/>
      <c r="AJJ134" s="28"/>
      <c r="AJK134" s="28"/>
      <c r="AJL134" s="28"/>
      <c r="AJM134" s="28"/>
      <c r="AJN134" s="28"/>
      <c r="AJO134" s="28"/>
      <c r="AJP134" s="28"/>
      <c r="AJQ134" s="28"/>
      <c r="AJR134" s="28"/>
      <c r="AJS134" s="28"/>
      <c r="AJT134" s="28"/>
      <c r="AJU134" s="28"/>
      <c r="AJV134" s="28"/>
      <c r="AJW134" s="28"/>
      <c r="AJX134" s="28"/>
      <c r="AJY134" s="28"/>
      <c r="AJZ134" s="28"/>
      <c r="AKA134" s="28"/>
      <c r="AKB134" s="28"/>
      <c r="AKC134" s="28"/>
      <c r="AKD134" s="28"/>
      <c r="AKE134" s="28"/>
      <c r="AKF134" s="28"/>
      <c r="AKG134" s="28"/>
      <c r="AKH134" s="28"/>
      <c r="AKI134" s="28"/>
      <c r="AKJ134" s="28"/>
      <c r="AKK134" s="28"/>
      <c r="AKL134" s="28"/>
      <c r="AKM134" s="28"/>
      <c r="AKN134" s="28"/>
      <c r="AKO134" s="28"/>
      <c r="AKP134" s="28"/>
      <c r="AKQ134" s="28"/>
      <c r="AKR134" s="28"/>
      <c r="AKS134" s="28"/>
      <c r="AKT134" s="28"/>
      <c r="AKU134" s="28"/>
      <c r="AKV134" s="28"/>
      <c r="AKW134" s="28"/>
      <c r="AKX134" s="28"/>
      <c r="AKY134" s="28"/>
      <c r="AKZ134" s="28"/>
      <c r="ALA134" s="28"/>
      <c r="ALB134" s="28"/>
      <c r="ALC134" s="28"/>
      <c r="ALD134" s="28"/>
      <c r="ALE134" s="28"/>
      <c r="ALF134" s="28"/>
      <c r="ALG134" s="28"/>
      <c r="ALH134" s="28"/>
      <c r="ALI134" s="28"/>
      <c r="ALJ134" s="28"/>
      <c r="ALK134" s="28"/>
      <c r="ALL134" s="28"/>
      <c r="ALM134" s="28"/>
      <c r="ALN134" s="28"/>
      <c r="ALO134" s="28"/>
      <c r="ALP134" s="28"/>
      <c r="ALQ134" s="28"/>
      <c r="ALR134" s="28"/>
      <c r="ALS134" s="28"/>
      <c r="ALT134" s="28"/>
      <c r="ALU134" s="28"/>
      <c r="ALV134" s="28"/>
      <c r="ALW134" s="28"/>
      <c r="ALX134" s="28"/>
      <c r="ALY134" s="28"/>
      <c r="ALZ134" s="28"/>
      <c r="AMA134" s="28"/>
      <c r="AMB134" s="28"/>
      <c r="AMC134" s="28"/>
      <c r="AMD134" s="28"/>
      <c r="AME134" s="28"/>
      <c r="AMF134" s="28"/>
      <c r="AMG134" s="28"/>
      <c r="AMH134" s="28"/>
      <c r="AMI134" s="28"/>
      <c r="AMJ134" s="28"/>
      <c r="AMK134" s="28"/>
      <c r="AML134" s="28"/>
      <c r="AMM134" s="28"/>
      <c r="AMN134" s="28"/>
      <c r="AMO134" s="28"/>
      <c r="AMP134" s="28"/>
      <c r="AMQ134" s="28"/>
      <c r="AMR134" s="28"/>
      <c r="AMS134" s="28"/>
      <c r="AMT134" s="28"/>
      <c r="AMU134" s="28"/>
      <c r="AMV134" s="28"/>
      <c r="AMW134" s="28"/>
      <c r="AMX134" s="28"/>
      <c r="AMY134" s="28"/>
      <c r="AMZ134" s="28"/>
      <c r="ANA134" s="28"/>
      <c r="ANB134" s="28"/>
      <c r="ANC134" s="28"/>
      <c r="AND134" s="28"/>
      <c r="ANE134" s="28"/>
      <c r="ANF134" s="28"/>
      <c r="ANG134" s="28"/>
      <c r="ANH134" s="28"/>
      <c r="ANI134" s="28"/>
      <c r="ANJ134" s="28"/>
      <c r="ANK134" s="28"/>
      <c r="ANL134" s="28"/>
      <c r="ANM134" s="28"/>
      <c r="ANN134" s="28"/>
      <c r="ANO134" s="28"/>
      <c r="ANP134" s="28"/>
      <c r="ANQ134" s="28"/>
      <c r="ANR134" s="28"/>
      <c r="ANS134" s="28"/>
      <c r="ANT134" s="28"/>
      <c r="ANU134" s="28"/>
      <c r="ANV134" s="28"/>
      <c r="ANW134" s="28"/>
      <c r="ANX134" s="28"/>
      <c r="ANY134" s="28"/>
      <c r="ANZ134" s="28"/>
      <c r="AOA134" s="28"/>
      <c r="AOB134" s="28"/>
      <c r="AOC134" s="28"/>
      <c r="AOD134" s="28"/>
      <c r="AOE134" s="28"/>
      <c r="AOF134" s="28"/>
      <c r="AOG134" s="28"/>
      <c r="AOH134" s="28"/>
      <c r="AOI134" s="28"/>
      <c r="AOJ134" s="28"/>
      <c r="AOK134" s="28"/>
      <c r="AOL134" s="28"/>
      <c r="AOM134" s="28"/>
      <c r="AON134" s="28"/>
      <c r="AOO134" s="28"/>
      <c r="AOP134" s="28"/>
      <c r="AOQ134" s="28"/>
      <c r="AOR134" s="28"/>
    </row>
    <row r="135" spans="1:1084" s="2" customFormat="1" ht="30" customHeight="1" x14ac:dyDescent="0.25">
      <c r="A135" s="40">
        <v>127</v>
      </c>
      <c r="B135" s="25" t="s">
        <v>313</v>
      </c>
      <c r="C135" s="40" t="s">
        <v>279</v>
      </c>
      <c r="D135" s="25" t="s">
        <v>94</v>
      </c>
      <c r="E135" s="25" t="s">
        <v>96</v>
      </c>
      <c r="F135" s="40" t="s">
        <v>261</v>
      </c>
      <c r="G135" s="62" t="s">
        <v>262</v>
      </c>
      <c r="H135" s="62" t="s">
        <v>262</v>
      </c>
      <c r="I135" s="42">
        <v>40000</v>
      </c>
      <c r="J135" s="45">
        <v>185.33</v>
      </c>
      <c r="K135" s="42">
        <v>25</v>
      </c>
      <c r="L135" s="45">
        <f t="shared" ref="L135:L137" si="152">I135*2.87%</f>
        <v>1148</v>
      </c>
      <c r="M135" s="42">
        <f t="shared" si="144"/>
        <v>2839.9999999999995</v>
      </c>
      <c r="N135" s="42">
        <f t="shared" si="145"/>
        <v>440.00000000000006</v>
      </c>
      <c r="O135" s="45">
        <f t="shared" si="146"/>
        <v>1216</v>
      </c>
      <c r="P135" s="42">
        <f t="shared" si="147"/>
        <v>2836</v>
      </c>
      <c r="Q135" s="42">
        <f t="shared" si="148"/>
        <v>2364</v>
      </c>
      <c r="R135" s="42">
        <f t="shared" si="149"/>
        <v>2574.33</v>
      </c>
      <c r="S135" s="42">
        <f t="shared" si="150"/>
        <v>6116</v>
      </c>
      <c r="T135" s="42">
        <f t="shared" ref="T135:T138" si="153">I135-R135</f>
        <v>37425.67</v>
      </c>
      <c r="U135" s="46" t="s">
        <v>349</v>
      </c>
      <c r="V135" s="27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  <c r="QR135" s="28"/>
      <c r="QS135" s="28"/>
      <c r="QT135" s="28"/>
      <c r="QU135" s="28"/>
      <c r="QV135" s="28"/>
      <c r="QW135" s="28"/>
      <c r="QX135" s="28"/>
      <c r="QY135" s="28"/>
      <c r="QZ135" s="28"/>
      <c r="RA135" s="28"/>
      <c r="RB135" s="28"/>
      <c r="RC135" s="28"/>
      <c r="RD135" s="28"/>
      <c r="RE135" s="28"/>
      <c r="RF135" s="28"/>
      <c r="RG135" s="28"/>
      <c r="RH135" s="28"/>
      <c r="RI135" s="28"/>
      <c r="RJ135" s="28"/>
      <c r="RK135" s="28"/>
      <c r="RL135" s="28"/>
      <c r="RM135" s="28"/>
      <c r="RN135" s="28"/>
      <c r="RO135" s="28"/>
      <c r="RP135" s="28"/>
      <c r="RQ135" s="28"/>
      <c r="RR135" s="28"/>
      <c r="RS135" s="28"/>
      <c r="RT135" s="28"/>
      <c r="RU135" s="28"/>
      <c r="RV135" s="28"/>
      <c r="RW135" s="28"/>
      <c r="RX135" s="28"/>
      <c r="RY135" s="28"/>
      <c r="RZ135" s="28"/>
      <c r="SA135" s="28"/>
      <c r="SB135" s="28"/>
      <c r="SC135" s="28"/>
      <c r="SD135" s="28"/>
      <c r="SE135" s="28"/>
      <c r="SF135" s="28"/>
      <c r="SG135" s="28"/>
      <c r="SH135" s="28"/>
      <c r="SI135" s="28"/>
      <c r="SJ135" s="28"/>
      <c r="SK135" s="28"/>
      <c r="SL135" s="28"/>
      <c r="SM135" s="28"/>
      <c r="SN135" s="28"/>
      <c r="SO135" s="28"/>
      <c r="SP135" s="28"/>
      <c r="SQ135" s="28"/>
      <c r="SR135" s="28"/>
      <c r="SS135" s="28"/>
      <c r="ST135" s="28"/>
      <c r="SU135" s="28"/>
      <c r="SV135" s="28"/>
      <c r="SW135" s="28"/>
      <c r="SX135" s="28"/>
      <c r="SY135" s="28"/>
      <c r="SZ135" s="28"/>
      <c r="TA135" s="28"/>
      <c r="TB135" s="28"/>
      <c r="TC135" s="28"/>
      <c r="TD135" s="28"/>
      <c r="TE135" s="28"/>
      <c r="TF135" s="28"/>
      <c r="TG135" s="28"/>
      <c r="TH135" s="28"/>
      <c r="TI135" s="28"/>
      <c r="TJ135" s="28"/>
      <c r="TK135" s="28"/>
      <c r="TL135" s="28"/>
      <c r="TM135" s="28"/>
      <c r="TN135" s="28"/>
      <c r="TO135" s="28"/>
      <c r="TP135" s="28"/>
      <c r="TQ135" s="28"/>
      <c r="TR135" s="28"/>
      <c r="TS135" s="28"/>
      <c r="TT135" s="28"/>
      <c r="TU135" s="28"/>
      <c r="TV135" s="28"/>
      <c r="TW135" s="28"/>
      <c r="TX135" s="28"/>
      <c r="TY135" s="28"/>
      <c r="TZ135" s="28"/>
      <c r="UA135" s="28"/>
      <c r="UB135" s="28"/>
      <c r="UC135" s="28"/>
      <c r="UD135" s="28"/>
      <c r="UE135" s="28"/>
      <c r="UF135" s="28"/>
      <c r="UG135" s="28"/>
      <c r="UH135" s="28"/>
      <c r="UI135" s="28"/>
      <c r="UJ135" s="28"/>
      <c r="UK135" s="28"/>
      <c r="UL135" s="28"/>
      <c r="UM135" s="28"/>
      <c r="UN135" s="28"/>
      <c r="UO135" s="28"/>
      <c r="UP135" s="28"/>
      <c r="UQ135" s="28"/>
      <c r="UR135" s="28"/>
      <c r="US135" s="28"/>
      <c r="UT135" s="28"/>
      <c r="UU135" s="28"/>
      <c r="UV135" s="28"/>
      <c r="UW135" s="28"/>
      <c r="UX135" s="28"/>
      <c r="UY135" s="28"/>
      <c r="UZ135" s="28"/>
      <c r="VA135" s="28"/>
      <c r="VB135" s="28"/>
      <c r="VC135" s="28"/>
      <c r="VD135" s="28"/>
      <c r="VE135" s="28"/>
      <c r="VF135" s="28"/>
      <c r="VG135" s="28"/>
      <c r="VH135" s="28"/>
      <c r="VI135" s="28"/>
      <c r="VJ135" s="28"/>
      <c r="VK135" s="28"/>
      <c r="VL135" s="28"/>
      <c r="VM135" s="28"/>
      <c r="VN135" s="28"/>
      <c r="VO135" s="28"/>
      <c r="VP135" s="28"/>
      <c r="VQ135" s="28"/>
      <c r="VR135" s="28"/>
      <c r="VS135" s="28"/>
      <c r="VT135" s="28"/>
      <c r="VU135" s="28"/>
      <c r="VV135" s="28"/>
      <c r="VW135" s="28"/>
      <c r="VX135" s="28"/>
      <c r="VY135" s="28"/>
      <c r="VZ135" s="28"/>
      <c r="WA135" s="28"/>
      <c r="WB135" s="28"/>
      <c r="WC135" s="28"/>
      <c r="WD135" s="28"/>
      <c r="WE135" s="28"/>
      <c r="WF135" s="28"/>
      <c r="WG135" s="28"/>
      <c r="WH135" s="28"/>
      <c r="WI135" s="28"/>
      <c r="WJ135" s="28"/>
      <c r="WK135" s="28"/>
      <c r="WL135" s="28"/>
      <c r="WM135" s="28"/>
      <c r="WN135" s="28"/>
      <c r="WO135" s="28"/>
      <c r="WP135" s="28"/>
      <c r="WQ135" s="28"/>
      <c r="WR135" s="28"/>
      <c r="WS135" s="28"/>
      <c r="WT135" s="28"/>
      <c r="WU135" s="28"/>
      <c r="WV135" s="28"/>
      <c r="WW135" s="28"/>
      <c r="WX135" s="28"/>
      <c r="WY135" s="28"/>
      <c r="WZ135" s="28"/>
      <c r="XA135" s="28"/>
      <c r="XB135" s="28"/>
      <c r="XC135" s="28"/>
      <c r="XD135" s="28"/>
      <c r="XE135" s="28"/>
      <c r="XF135" s="28"/>
      <c r="XG135" s="28"/>
      <c r="XH135" s="28"/>
      <c r="XI135" s="28"/>
      <c r="XJ135" s="28"/>
      <c r="XK135" s="28"/>
      <c r="XL135" s="28"/>
      <c r="XM135" s="28"/>
      <c r="XN135" s="28"/>
      <c r="XO135" s="28"/>
      <c r="XP135" s="28"/>
      <c r="XQ135" s="28"/>
      <c r="XR135" s="28"/>
      <c r="XS135" s="28"/>
      <c r="XT135" s="28"/>
      <c r="XU135" s="28"/>
      <c r="XV135" s="28"/>
      <c r="XW135" s="28"/>
      <c r="XX135" s="28"/>
      <c r="XY135" s="28"/>
      <c r="XZ135" s="28"/>
      <c r="YA135" s="28"/>
      <c r="YB135" s="28"/>
      <c r="YC135" s="28"/>
      <c r="YD135" s="28"/>
      <c r="YE135" s="28"/>
      <c r="YF135" s="28"/>
      <c r="YG135" s="28"/>
      <c r="YH135" s="28"/>
      <c r="YI135" s="28"/>
      <c r="YJ135" s="28"/>
      <c r="YK135" s="28"/>
      <c r="YL135" s="28"/>
      <c r="YM135" s="28"/>
      <c r="YN135" s="28"/>
      <c r="YO135" s="28"/>
      <c r="YP135" s="28"/>
      <c r="YQ135" s="28"/>
      <c r="YR135" s="28"/>
      <c r="YS135" s="28"/>
      <c r="YT135" s="28"/>
      <c r="YU135" s="28"/>
      <c r="YV135" s="28"/>
      <c r="YW135" s="28"/>
      <c r="YX135" s="28"/>
      <c r="YY135" s="28"/>
      <c r="YZ135" s="28"/>
      <c r="ZA135" s="28"/>
      <c r="ZB135" s="28"/>
      <c r="ZC135" s="28"/>
      <c r="ZD135" s="28"/>
      <c r="ZE135" s="28"/>
      <c r="ZF135" s="28"/>
      <c r="ZG135" s="28"/>
      <c r="ZH135" s="28"/>
      <c r="ZI135" s="28"/>
      <c r="ZJ135" s="28"/>
      <c r="ZK135" s="28"/>
      <c r="ZL135" s="28"/>
      <c r="ZM135" s="28"/>
      <c r="ZN135" s="28"/>
      <c r="ZO135" s="28"/>
      <c r="ZP135" s="28"/>
      <c r="ZQ135" s="28"/>
      <c r="ZR135" s="28"/>
      <c r="ZS135" s="28"/>
      <c r="ZT135" s="28"/>
      <c r="ZU135" s="28"/>
      <c r="ZV135" s="28"/>
      <c r="ZW135" s="28"/>
      <c r="ZX135" s="28"/>
      <c r="ZY135" s="28"/>
      <c r="ZZ135" s="28"/>
      <c r="AAA135" s="28"/>
      <c r="AAB135" s="28"/>
      <c r="AAC135" s="28"/>
      <c r="AAD135" s="28"/>
      <c r="AAE135" s="28"/>
      <c r="AAF135" s="28"/>
      <c r="AAG135" s="28"/>
      <c r="AAH135" s="28"/>
      <c r="AAI135" s="28"/>
      <c r="AAJ135" s="28"/>
      <c r="AAK135" s="28"/>
      <c r="AAL135" s="28"/>
      <c r="AAM135" s="28"/>
      <c r="AAN135" s="28"/>
      <c r="AAO135" s="28"/>
      <c r="AAP135" s="28"/>
      <c r="AAQ135" s="28"/>
      <c r="AAR135" s="28"/>
      <c r="AAS135" s="28"/>
      <c r="AAT135" s="28"/>
      <c r="AAU135" s="28"/>
      <c r="AAV135" s="28"/>
      <c r="AAW135" s="28"/>
      <c r="AAX135" s="28"/>
      <c r="AAY135" s="28"/>
      <c r="AAZ135" s="28"/>
      <c r="ABA135" s="28"/>
      <c r="ABB135" s="28"/>
      <c r="ABC135" s="28"/>
      <c r="ABD135" s="28"/>
      <c r="ABE135" s="28"/>
      <c r="ABF135" s="28"/>
      <c r="ABG135" s="28"/>
      <c r="ABH135" s="28"/>
      <c r="ABI135" s="28"/>
      <c r="ABJ135" s="28"/>
      <c r="ABK135" s="28"/>
      <c r="ABL135" s="28"/>
      <c r="ABM135" s="28"/>
      <c r="ABN135" s="28"/>
      <c r="ABO135" s="28"/>
      <c r="ABP135" s="28"/>
      <c r="ABQ135" s="28"/>
      <c r="ABR135" s="28"/>
      <c r="ABS135" s="28"/>
      <c r="ABT135" s="28"/>
      <c r="ABU135" s="28"/>
      <c r="ABV135" s="28"/>
      <c r="ABW135" s="28"/>
      <c r="ABX135" s="28"/>
      <c r="ABY135" s="28"/>
      <c r="ABZ135" s="28"/>
      <c r="ACA135" s="28"/>
      <c r="ACB135" s="28"/>
      <c r="ACC135" s="28"/>
      <c r="ACD135" s="28"/>
      <c r="ACE135" s="28"/>
      <c r="ACF135" s="28"/>
      <c r="ACG135" s="28"/>
      <c r="ACH135" s="28"/>
      <c r="ACI135" s="28"/>
      <c r="ACJ135" s="28"/>
      <c r="ACK135" s="28"/>
      <c r="ACL135" s="28"/>
      <c r="ACM135" s="28"/>
      <c r="ACN135" s="28"/>
      <c r="ACO135" s="28"/>
      <c r="ACP135" s="28"/>
      <c r="ACQ135" s="28"/>
      <c r="ACR135" s="28"/>
      <c r="ACS135" s="28"/>
      <c r="ACT135" s="28"/>
      <c r="ACU135" s="28"/>
      <c r="ACV135" s="28"/>
      <c r="ACW135" s="28"/>
      <c r="ACX135" s="28"/>
      <c r="ACY135" s="28"/>
      <c r="ACZ135" s="28"/>
      <c r="ADA135" s="28"/>
      <c r="ADB135" s="28"/>
      <c r="ADC135" s="28"/>
      <c r="ADD135" s="28"/>
      <c r="ADE135" s="28"/>
      <c r="ADF135" s="28"/>
      <c r="ADG135" s="28"/>
      <c r="ADH135" s="28"/>
      <c r="ADI135" s="28"/>
      <c r="ADJ135" s="28"/>
      <c r="ADK135" s="28"/>
      <c r="ADL135" s="28"/>
      <c r="ADM135" s="28"/>
      <c r="ADN135" s="28"/>
      <c r="ADO135" s="28"/>
      <c r="ADP135" s="28"/>
      <c r="ADQ135" s="28"/>
      <c r="ADR135" s="28"/>
      <c r="ADS135" s="28"/>
      <c r="ADT135" s="28"/>
      <c r="ADU135" s="28"/>
      <c r="ADV135" s="28"/>
      <c r="ADW135" s="28"/>
      <c r="ADX135" s="28"/>
      <c r="ADY135" s="28"/>
      <c r="ADZ135" s="28"/>
      <c r="AEA135" s="28"/>
      <c r="AEB135" s="28"/>
      <c r="AEC135" s="28"/>
      <c r="AED135" s="28"/>
      <c r="AEE135" s="28"/>
      <c r="AEF135" s="28"/>
      <c r="AEG135" s="28"/>
      <c r="AEH135" s="28"/>
      <c r="AEI135" s="28"/>
      <c r="AEJ135" s="28"/>
      <c r="AEK135" s="28"/>
      <c r="AEL135" s="28"/>
      <c r="AEM135" s="28"/>
      <c r="AEN135" s="28"/>
      <c r="AEO135" s="28"/>
      <c r="AEP135" s="28"/>
      <c r="AEQ135" s="28"/>
      <c r="AER135" s="28"/>
      <c r="AES135" s="28"/>
      <c r="AET135" s="28"/>
      <c r="AEU135" s="28"/>
      <c r="AEV135" s="28"/>
      <c r="AEW135" s="28"/>
      <c r="AEX135" s="28"/>
      <c r="AEY135" s="28"/>
      <c r="AEZ135" s="28"/>
      <c r="AFA135" s="28"/>
      <c r="AFB135" s="28"/>
      <c r="AFC135" s="28"/>
      <c r="AFD135" s="28"/>
      <c r="AFE135" s="28"/>
      <c r="AFF135" s="28"/>
      <c r="AFG135" s="28"/>
      <c r="AFH135" s="28"/>
      <c r="AFI135" s="28"/>
      <c r="AFJ135" s="28"/>
      <c r="AFK135" s="28"/>
      <c r="AFL135" s="28"/>
      <c r="AFM135" s="28"/>
      <c r="AFN135" s="28"/>
      <c r="AFO135" s="28"/>
      <c r="AFP135" s="28"/>
      <c r="AFQ135" s="28"/>
      <c r="AFR135" s="28"/>
      <c r="AFS135" s="28"/>
      <c r="AFT135" s="28"/>
      <c r="AFU135" s="28"/>
      <c r="AFV135" s="28"/>
      <c r="AFW135" s="28"/>
      <c r="AFX135" s="28"/>
      <c r="AFY135" s="28"/>
      <c r="AFZ135" s="28"/>
      <c r="AGA135" s="28"/>
      <c r="AGB135" s="28"/>
      <c r="AGC135" s="28"/>
      <c r="AGD135" s="28"/>
      <c r="AGE135" s="28"/>
      <c r="AGF135" s="28"/>
      <c r="AGG135" s="28"/>
      <c r="AGH135" s="28"/>
      <c r="AGI135" s="28"/>
      <c r="AGJ135" s="28"/>
      <c r="AGK135" s="28"/>
      <c r="AGL135" s="28"/>
      <c r="AGM135" s="28"/>
      <c r="AGN135" s="28"/>
      <c r="AGO135" s="28"/>
      <c r="AGP135" s="28"/>
      <c r="AGQ135" s="28"/>
      <c r="AGR135" s="28"/>
      <c r="AGS135" s="28"/>
      <c r="AGT135" s="28"/>
      <c r="AGU135" s="28"/>
      <c r="AGV135" s="28"/>
      <c r="AGW135" s="28"/>
      <c r="AGX135" s="28"/>
      <c r="AGY135" s="28"/>
      <c r="AGZ135" s="28"/>
      <c r="AHA135" s="28"/>
      <c r="AHB135" s="28"/>
      <c r="AHC135" s="28"/>
      <c r="AHD135" s="28"/>
      <c r="AHE135" s="28"/>
      <c r="AHF135" s="28"/>
      <c r="AHG135" s="28"/>
      <c r="AHH135" s="28"/>
      <c r="AHI135" s="28"/>
      <c r="AHJ135" s="28"/>
      <c r="AHK135" s="28"/>
      <c r="AHL135" s="28"/>
      <c r="AHM135" s="28"/>
      <c r="AHN135" s="28"/>
      <c r="AHO135" s="28"/>
      <c r="AHP135" s="28"/>
      <c r="AHQ135" s="28"/>
      <c r="AHR135" s="28"/>
      <c r="AHS135" s="28"/>
      <c r="AHT135" s="28"/>
      <c r="AHU135" s="28"/>
      <c r="AHV135" s="28"/>
      <c r="AHW135" s="28"/>
      <c r="AHX135" s="28"/>
      <c r="AHY135" s="28"/>
      <c r="AHZ135" s="28"/>
      <c r="AIA135" s="28"/>
      <c r="AIB135" s="28"/>
      <c r="AIC135" s="28"/>
      <c r="AID135" s="28"/>
      <c r="AIE135" s="28"/>
      <c r="AIF135" s="28"/>
      <c r="AIG135" s="28"/>
      <c r="AIH135" s="28"/>
      <c r="AII135" s="28"/>
      <c r="AIJ135" s="28"/>
      <c r="AIK135" s="28"/>
      <c r="AIL135" s="28"/>
      <c r="AIM135" s="28"/>
      <c r="AIN135" s="28"/>
      <c r="AIO135" s="28"/>
      <c r="AIP135" s="28"/>
      <c r="AIQ135" s="28"/>
      <c r="AIR135" s="28"/>
      <c r="AIS135" s="28"/>
      <c r="AIT135" s="28"/>
      <c r="AIU135" s="28"/>
      <c r="AIV135" s="28"/>
      <c r="AIW135" s="28"/>
      <c r="AIX135" s="28"/>
      <c r="AIY135" s="28"/>
      <c r="AIZ135" s="28"/>
      <c r="AJA135" s="28"/>
      <c r="AJB135" s="28"/>
      <c r="AJC135" s="28"/>
      <c r="AJD135" s="28"/>
      <c r="AJE135" s="28"/>
      <c r="AJF135" s="28"/>
      <c r="AJG135" s="28"/>
      <c r="AJH135" s="28"/>
      <c r="AJI135" s="28"/>
      <c r="AJJ135" s="28"/>
      <c r="AJK135" s="28"/>
      <c r="AJL135" s="28"/>
      <c r="AJM135" s="28"/>
      <c r="AJN135" s="28"/>
      <c r="AJO135" s="28"/>
      <c r="AJP135" s="28"/>
      <c r="AJQ135" s="28"/>
      <c r="AJR135" s="28"/>
      <c r="AJS135" s="28"/>
      <c r="AJT135" s="28"/>
      <c r="AJU135" s="28"/>
      <c r="AJV135" s="28"/>
      <c r="AJW135" s="28"/>
      <c r="AJX135" s="28"/>
      <c r="AJY135" s="28"/>
      <c r="AJZ135" s="28"/>
      <c r="AKA135" s="28"/>
      <c r="AKB135" s="28"/>
      <c r="AKC135" s="28"/>
      <c r="AKD135" s="28"/>
      <c r="AKE135" s="28"/>
      <c r="AKF135" s="28"/>
      <c r="AKG135" s="28"/>
      <c r="AKH135" s="28"/>
      <c r="AKI135" s="28"/>
      <c r="AKJ135" s="28"/>
      <c r="AKK135" s="28"/>
      <c r="AKL135" s="28"/>
      <c r="AKM135" s="28"/>
      <c r="AKN135" s="28"/>
      <c r="AKO135" s="28"/>
      <c r="AKP135" s="28"/>
      <c r="AKQ135" s="28"/>
      <c r="AKR135" s="28"/>
      <c r="AKS135" s="28"/>
      <c r="AKT135" s="28"/>
      <c r="AKU135" s="28"/>
      <c r="AKV135" s="28"/>
      <c r="AKW135" s="28"/>
      <c r="AKX135" s="28"/>
      <c r="AKY135" s="28"/>
      <c r="AKZ135" s="28"/>
      <c r="ALA135" s="28"/>
      <c r="ALB135" s="28"/>
      <c r="ALC135" s="28"/>
      <c r="ALD135" s="28"/>
      <c r="ALE135" s="28"/>
      <c r="ALF135" s="28"/>
      <c r="ALG135" s="28"/>
      <c r="ALH135" s="28"/>
      <c r="ALI135" s="28"/>
      <c r="ALJ135" s="28"/>
      <c r="ALK135" s="28"/>
      <c r="ALL135" s="28"/>
      <c r="ALM135" s="28"/>
      <c r="ALN135" s="28"/>
      <c r="ALO135" s="28"/>
      <c r="ALP135" s="28"/>
      <c r="ALQ135" s="28"/>
      <c r="ALR135" s="28"/>
      <c r="ALS135" s="28"/>
      <c r="ALT135" s="28"/>
      <c r="ALU135" s="28"/>
      <c r="ALV135" s="28"/>
      <c r="ALW135" s="28"/>
      <c r="ALX135" s="28"/>
      <c r="ALY135" s="28"/>
      <c r="ALZ135" s="28"/>
      <c r="AMA135" s="28"/>
      <c r="AMB135" s="28"/>
      <c r="AMC135" s="28"/>
      <c r="AMD135" s="28"/>
      <c r="AME135" s="28"/>
      <c r="AMF135" s="28"/>
      <c r="AMG135" s="28"/>
      <c r="AMH135" s="28"/>
      <c r="AMI135" s="28"/>
      <c r="AMJ135" s="28"/>
      <c r="AMK135" s="28"/>
      <c r="AML135" s="28"/>
      <c r="AMM135" s="28"/>
      <c r="AMN135" s="28"/>
      <c r="AMO135" s="28"/>
      <c r="AMP135" s="28"/>
      <c r="AMQ135" s="28"/>
      <c r="AMR135" s="28"/>
      <c r="AMS135" s="28"/>
      <c r="AMT135" s="28"/>
      <c r="AMU135" s="28"/>
      <c r="AMV135" s="28"/>
      <c r="AMW135" s="28"/>
      <c r="AMX135" s="28"/>
      <c r="AMY135" s="28"/>
      <c r="AMZ135" s="28"/>
      <c r="ANA135" s="28"/>
      <c r="ANB135" s="28"/>
      <c r="ANC135" s="28"/>
      <c r="AND135" s="28"/>
      <c r="ANE135" s="28"/>
      <c r="ANF135" s="28"/>
      <c r="ANG135" s="28"/>
      <c r="ANH135" s="28"/>
      <c r="ANI135" s="28"/>
      <c r="ANJ135" s="28"/>
      <c r="ANK135" s="28"/>
      <c r="ANL135" s="28"/>
      <c r="ANM135" s="28"/>
      <c r="ANN135" s="28"/>
      <c r="ANO135" s="28"/>
      <c r="ANP135" s="28"/>
      <c r="ANQ135" s="28"/>
      <c r="ANR135" s="28"/>
      <c r="ANS135" s="28"/>
      <c r="ANT135" s="28"/>
      <c r="ANU135" s="28"/>
      <c r="ANV135" s="28"/>
      <c r="ANW135" s="28"/>
      <c r="ANX135" s="28"/>
      <c r="ANY135" s="28"/>
      <c r="ANZ135" s="28"/>
      <c r="AOA135" s="28"/>
      <c r="AOB135" s="28"/>
      <c r="AOC135" s="28"/>
      <c r="AOD135" s="28"/>
      <c r="AOE135" s="28"/>
      <c r="AOF135" s="28"/>
      <c r="AOG135" s="28"/>
      <c r="AOH135" s="28"/>
      <c r="AOI135" s="28"/>
      <c r="AOJ135" s="28"/>
      <c r="AOK135" s="28"/>
      <c r="AOL135" s="28"/>
      <c r="AOM135" s="28"/>
      <c r="AON135" s="28"/>
      <c r="AOO135" s="28"/>
      <c r="AOP135" s="28"/>
      <c r="AOQ135" s="28"/>
      <c r="AOR135" s="28"/>
    </row>
    <row r="136" spans="1:1084" s="2" customFormat="1" ht="30" customHeight="1" x14ac:dyDescent="0.25">
      <c r="A136" s="40">
        <v>128</v>
      </c>
      <c r="B136" s="25" t="s">
        <v>324</v>
      </c>
      <c r="C136" s="40" t="s">
        <v>279</v>
      </c>
      <c r="D136" s="25" t="s">
        <v>94</v>
      </c>
      <c r="E136" s="25" t="s">
        <v>96</v>
      </c>
      <c r="F136" s="40" t="s">
        <v>261</v>
      </c>
      <c r="G136" s="62" t="s">
        <v>262</v>
      </c>
      <c r="H136" s="62" t="s">
        <v>262</v>
      </c>
      <c r="I136" s="42">
        <v>40000</v>
      </c>
      <c r="J136" s="45">
        <v>442.65</v>
      </c>
      <c r="K136" s="42">
        <v>25</v>
      </c>
      <c r="L136" s="45">
        <f t="shared" si="152"/>
        <v>1148</v>
      </c>
      <c r="M136" s="42">
        <f t="shared" si="144"/>
        <v>2839.9999999999995</v>
      </c>
      <c r="N136" s="42">
        <f t="shared" si="145"/>
        <v>440.00000000000006</v>
      </c>
      <c r="O136" s="45">
        <f t="shared" si="146"/>
        <v>1216</v>
      </c>
      <c r="P136" s="42">
        <f t="shared" si="147"/>
        <v>2836</v>
      </c>
      <c r="Q136" s="42">
        <f t="shared" si="148"/>
        <v>2364</v>
      </c>
      <c r="R136" s="42">
        <f t="shared" si="149"/>
        <v>2831.65</v>
      </c>
      <c r="S136" s="42">
        <f t="shared" si="150"/>
        <v>6116</v>
      </c>
      <c r="T136" s="42">
        <f t="shared" si="153"/>
        <v>37168.35</v>
      </c>
      <c r="U136" s="46" t="s">
        <v>349</v>
      </c>
      <c r="V136" s="27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  <c r="QR136" s="28"/>
      <c r="QS136" s="28"/>
      <c r="QT136" s="28"/>
      <c r="QU136" s="28"/>
      <c r="QV136" s="28"/>
      <c r="QW136" s="28"/>
      <c r="QX136" s="28"/>
      <c r="QY136" s="28"/>
      <c r="QZ136" s="28"/>
      <c r="RA136" s="28"/>
      <c r="RB136" s="28"/>
      <c r="RC136" s="28"/>
      <c r="RD136" s="28"/>
      <c r="RE136" s="28"/>
      <c r="RF136" s="28"/>
      <c r="RG136" s="28"/>
      <c r="RH136" s="28"/>
      <c r="RI136" s="28"/>
      <c r="RJ136" s="28"/>
      <c r="RK136" s="28"/>
      <c r="RL136" s="28"/>
      <c r="RM136" s="28"/>
      <c r="RN136" s="28"/>
      <c r="RO136" s="28"/>
      <c r="RP136" s="28"/>
      <c r="RQ136" s="28"/>
      <c r="RR136" s="28"/>
      <c r="RS136" s="28"/>
      <c r="RT136" s="28"/>
      <c r="RU136" s="28"/>
      <c r="RV136" s="28"/>
      <c r="RW136" s="28"/>
      <c r="RX136" s="28"/>
      <c r="RY136" s="28"/>
      <c r="RZ136" s="28"/>
      <c r="SA136" s="28"/>
      <c r="SB136" s="28"/>
      <c r="SC136" s="28"/>
      <c r="SD136" s="28"/>
      <c r="SE136" s="28"/>
      <c r="SF136" s="28"/>
      <c r="SG136" s="28"/>
      <c r="SH136" s="28"/>
      <c r="SI136" s="28"/>
      <c r="SJ136" s="28"/>
      <c r="SK136" s="28"/>
      <c r="SL136" s="28"/>
      <c r="SM136" s="28"/>
      <c r="SN136" s="28"/>
      <c r="SO136" s="28"/>
      <c r="SP136" s="28"/>
      <c r="SQ136" s="28"/>
      <c r="SR136" s="28"/>
      <c r="SS136" s="28"/>
      <c r="ST136" s="28"/>
      <c r="SU136" s="28"/>
      <c r="SV136" s="28"/>
      <c r="SW136" s="28"/>
      <c r="SX136" s="28"/>
      <c r="SY136" s="28"/>
      <c r="SZ136" s="28"/>
      <c r="TA136" s="28"/>
      <c r="TB136" s="28"/>
      <c r="TC136" s="28"/>
      <c r="TD136" s="28"/>
      <c r="TE136" s="28"/>
      <c r="TF136" s="28"/>
      <c r="TG136" s="28"/>
      <c r="TH136" s="28"/>
      <c r="TI136" s="28"/>
      <c r="TJ136" s="28"/>
      <c r="TK136" s="28"/>
      <c r="TL136" s="28"/>
      <c r="TM136" s="28"/>
      <c r="TN136" s="28"/>
      <c r="TO136" s="28"/>
      <c r="TP136" s="28"/>
      <c r="TQ136" s="28"/>
      <c r="TR136" s="28"/>
      <c r="TS136" s="28"/>
      <c r="TT136" s="28"/>
      <c r="TU136" s="28"/>
      <c r="TV136" s="28"/>
      <c r="TW136" s="28"/>
      <c r="TX136" s="28"/>
      <c r="TY136" s="28"/>
      <c r="TZ136" s="28"/>
      <c r="UA136" s="28"/>
      <c r="UB136" s="28"/>
      <c r="UC136" s="28"/>
      <c r="UD136" s="28"/>
      <c r="UE136" s="28"/>
      <c r="UF136" s="28"/>
      <c r="UG136" s="28"/>
      <c r="UH136" s="28"/>
      <c r="UI136" s="28"/>
      <c r="UJ136" s="28"/>
      <c r="UK136" s="28"/>
      <c r="UL136" s="28"/>
      <c r="UM136" s="28"/>
      <c r="UN136" s="28"/>
      <c r="UO136" s="28"/>
      <c r="UP136" s="28"/>
      <c r="UQ136" s="28"/>
      <c r="UR136" s="28"/>
      <c r="US136" s="28"/>
      <c r="UT136" s="28"/>
      <c r="UU136" s="28"/>
      <c r="UV136" s="28"/>
      <c r="UW136" s="28"/>
      <c r="UX136" s="28"/>
      <c r="UY136" s="28"/>
      <c r="UZ136" s="28"/>
      <c r="VA136" s="28"/>
      <c r="VB136" s="28"/>
      <c r="VC136" s="28"/>
      <c r="VD136" s="28"/>
      <c r="VE136" s="28"/>
      <c r="VF136" s="28"/>
      <c r="VG136" s="28"/>
      <c r="VH136" s="28"/>
      <c r="VI136" s="28"/>
      <c r="VJ136" s="28"/>
      <c r="VK136" s="28"/>
      <c r="VL136" s="28"/>
      <c r="VM136" s="28"/>
      <c r="VN136" s="28"/>
      <c r="VO136" s="28"/>
      <c r="VP136" s="28"/>
      <c r="VQ136" s="28"/>
      <c r="VR136" s="28"/>
      <c r="VS136" s="28"/>
      <c r="VT136" s="28"/>
      <c r="VU136" s="28"/>
      <c r="VV136" s="28"/>
      <c r="VW136" s="28"/>
      <c r="VX136" s="28"/>
      <c r="VY136" s="28"/>
      <c r="VZ136" s="28"/>
      <c r="WA136" s="28"/>
      <c r="WB136" s="28"/>
      <c r="WC136" s="28"/>
      <c r="WD136" s="28"/>
      <c r="WE136" s="28"/>
      <c r="WF136" s="28"/>
      <c r="WG136" s="28"/>
      <c r="WH136" s="28"/>
      <c r="WI136" s="28"/>
      <c r="WJ136" s="28"/>
      <c r="WK136" s="28"/>
      <c r="WL136" s="28"/>
      <c r="WM136" s="28"/>
      <c r="WN136" s="28"/>
      <c r="WO136" s="28"/>
      <c r="WP136" s="28"/>
      <c r="WQ136" s="28"/>
      <c r="WR136" s="28"/>
      <c r="WS136" s="28"/>
      <c r="WT136" s="28"/>
      <c r="WU136" s="28"/>
      <c r="WV136" s="28"/>
      <c r="WW136" s="28"/>
      <c r="WX136" s="28"/>
      <c r="WY136" s="28"/>
      <c r="WZ136" s="28"/>
      <c r="XA136" s="28"/>
      <c r="XB136" s="28"/>
      <c r="XC136" s="28"/>
      <c r="XD136" s="28"/>
      <c r="XE136" s="28"/>
      <c r="XF136" s="28"/>
      <c r="XG136" s="28"/>
      <c r="XH136" s="28"/>
      <c r="XI136" s="28"/>
      <c r="XJ136" s="28"/>
      <c r="XK136" s="28"/>
      <c r="XL136" s="28"/>
      <c r="XM136" s="28"/>
      <c r="XN136" s="28"/>
      <c r="XO136" s="28"/>
      <c r="XP136" s="28"/>
      <c r="XQ136" s="28"/>
      <c r="XR136" s="28"/>
      <c r="XS136" s="28"/>
      <c r="XT136" s="28"/>
      <c r="XU136" s="28"/>
      <c r="XV136" s="28"/>
      <c r="XW136" s="28"/>
      <c r="XX136" s="28"/>
      <c r="XY136" s="28"/>
      <c r="XZ136" s="28"/>
      <c r="YA136" s="28"/>
      <c r="YB136" s="28"/>
      <c r="YC136" s="28"/>
      <c r="YD136" s="28"/>
      <c r="YE136" s="28"/>
      <c r="YF136" s="28"/>
      <c r="YG136" s="28"/>
      <c r="YH136" s="28"/>
      <c r="YI136" s="28"/>
      <c r="YJ136" s="28"/>
      <c r="YK136" s="28"/>
      <c r="YL136" s="28"/>
      <c r="YM136" s="28"/>
      <c r="YN136" s="28"/>
      <c r="YO136" s="28"/>
      <c r="YP136" s="28"/>
      <c r="YQ136" s="28"/>
      <c r="YR136" s="28"/>
      <c r="YS136" s="28"/>
      <c r="YT136" s="28"/>
      <c r="YU136" s="28"/>
      <c r="YV136" s="28"/>
      <c r="YW136" s="28"/>
      <c r="YX136" s="28"/>
      <c r="YY136" s="28"/>
      <c r="YZ136" s="28"/>
      <c r="ZA136" s="28"/>
      <c r="ZB136" s="28"/>
      <c r="ZC136" s="28"/>
      <c r="ZD136" s="28"/>
      <c r="ZE136" s="28"/>
      <c r="ZF136" s="28"/>
      <c r="ZG136" s="28"/>
      <c r="ZH136" s="28"/>
      <c r="ZI136" s="28"/>
      <c r="ZJ136" s="28"/>
      <c r="ZK136" s="28"/>
      <c r="ZL136" s="28"/>
      <c r="ZM136" s="28"/>
      <c r="ZN136" s="28"/>
      <c r="ZO136" s="28"/>
      <c r="ZP136" s="28"/>
      <c r="ZQ136" s="28"/>
      <c r="ZR136" s="28"/>
      <c r="ZS136" s="28"/>
      <c r="ZT136" s="28"/>
      <c r="ZU136" s="28"/>
      <c r="ZV136" s="28"/>
      <c r="ZW136" s="28"/>
      <c r="ZX136" s="28"/>
      <c r="ZY136" s="28"/>
      <c r="ZZ136" s="28"/>
      <c r="AAA136" s="28"/>
      <c r="AAB136" s="28"/>
      <c r="AAC136" s="28"/>
      <c r="AAD136" s="28"/>
      <c r="AAE136" s="28"/>
      <c r="AAF136" s="28"/>
      <c r="AAG136" s="28"/>
      <c r="AAH136" s="28"/>
      <c r="AAI136" s="28"/>
      <c r="AAJ136" s="28"/>
      <c r="AAK136" s="28"/>
      <c r="AAL136" s="28"/>
      <c r="AAM136" s="28"/>
      <c r="AAN136" s="28"/>
      <c r="AAO136" s="28"/>
      <c r="AAP136" s="28"/>
      <c r="AAQ136" s="28"/>
      <c r="AAR136" s="28"/>
      <c r="AAS136" s="28"/>
      <c r="AAT136" s="28"/>
      <c r="AAU136" s="28"/>
      <c r="AAV136" s="28"/>
      <c r="AAW136" s="28"/>
      <c r="AAX136" s="28"/>
      <c r="AAY136" s="28"/>
      <c r="AAZ136" s="28"/>
      <c r="ABA136" s="28"/>
      <c r="ABB136" s="28"/>
      <c r="ABC136" s="28"/>
      <c r="ABD136" s="28"/>
      <c r="ABE136" s="28"/>
      <c r="ABF136" s="28"/>
      <c r="ABG136" s="28"/>
      <c r="ABH136" s="28"/>
      <c r="ABI136" s="28"/>
      <c r="ABJ136" s="28"/>
      <c r="ABK136" s="28"/>
      <c r="ABL136" s="28"/>
      <c r="ABM136" s="28"/>
      <c r="ABN136" s="28"/>
      <c r="ABO136" s="28"/>
      <c r="ABP136" s="28"/>
      <c r="ABQ136" s="28"/>
      <c r="ABR136" s="28"/>
      <c r="ABS136" s="28"/>
      <c r="ABT136" s="28"/>
      <c r="ABU136" s="28"/>
      <c r="ABV136" s="28"/>
      <c r="ABW136" s="28"/>
      <c r="ABX136" s="28"/>
      <c r="ABY136" s="28"/>
      <c r="ABZ136" s="28"/>
      <c r="ACA136" s="28"/>
      <c r="ACB136" s="28"/>
      <c r="ACC136" s="28"/>
      <c r="ACD136" s="28"/>
      <c r="ACE136" s="28"/>
      <c r="ACF136" s="28"/>
      <c r="ACG136" s="28"/>
      <c r="ACH136" s="28"/>
      <c r="ACI136" s="28"/>
      <c r="ACJ136" s="28"/>
      <c r="ACK136" s="28"/>
      <c r="ACL136" s="28"/>
      <c r="ACM136" s="28"/>
      <c r="ACN136" s="28"/>
      <c r="ACO136" s="28"/>
      <c r="ACP136" s="28"/>
      <c r="ACQ136" s="28"/>
      <c r="ACR136" s="28"/>
      <c r="ACS136" s="28"/>
      <c r="ACT136" s="28"/>
      <c r="ACU136" s="28"/>
      <c r="ACV136" s="28"/>
      <c r="ACW136" s="28"/>
      <c r="ACX136" s="28"/>
      <c r="ACY136" s="28"/>
      <c r="ACZ136" s="28"/>
      <c r="ADA136" s="28"/>
      <c r="ADB136" s="28"/>
      <c r="ADC136" s="28"/>
      <c r="ADD136" s="28"/>
      <c r="ADE136" s="28"/>
      <c r="ADF136" s="28"/>
      <c r="ADG136" s="28"/>
      <c r="ADH136" s="28"/>
      <c r="ADI136" s="28"/>
      <c r="ADJ136" s="28"/>
      <c r="ADK136" s="28"/>
      <c r="ADL136" s="28"/>
      <c r="ADM136" s="28"/>
      <c r="ADN136" s="28"/>
      <c r="ADO136" s="28"/>
      <c r="ADP136" s="28"/>
      <c r="ADQ136" s="28"/>
      <c r="ADR136" s="28"/>
      <c r="ADS136" s="28"/>
      <c r="ADT136" s="28"/>
      <c r="ADU136" s="28"/>
      <c r="ADV136" s="28"/>
      <c r="ADW136" s="28"/>
      <c r="ADX136" s="28"/>
      <c r="ADY136" s="28"/>
      <c r="ADZ136" s="28"/>
      <c r="AEA136" s="28"/>
      <c r="AEB136" s="28"/>
      <c r="AEC136" s="28"/>
      <c r="AED136" s="28"/>
      <c r="AEE136" s="28"/>
      <c r="AEF136" s="28"/>
      <c r="AEG136" s="28"/>
      <c r="AEH136" s="28"/>
      <c r="AEI136" s="28"/>
      <c r="AEJ136" s="28"/>
      <c r="AEK136" s="28"/>
      <c r="AEL136" s="28"/>
      <c r="AEM136" s="28"/>
      <c r="AEN136" s="28"/>
      <c r="AEO136" s="28"/>
      <c r="AEP136" s="28"/>
      <c r="AEQ136" s="28"/>
      <c r="AER136" s="28"/>
      <c r="AES136" s="28"/>
      <c r="AET136" s="28"/>
      <c r="AEU136" s="28"/>
      <c r="AEV136" s="28"/>
      <c r="AEW136" s="28"/>
      <c r="AEX136" s="28"/>
      <c r="AEY136" s="28"/>
      <c r="AEZ136" s="28"/>
      <c r="AFA136" s="28"/>
      <c r="AFB136" s="28"/>
      <c r="AFC136" s="28"/>
      <c r="AFD136" s="28"/>
      <c r="AFE136" s="28"/>
      <c r="AFF136" s="28"/>
      <c r="AFG136" s="28"/>
      <c r="AFH136" s="28"/>
      <c r="AFI136" s="28"/>
      <c r="AFJ136" s="28"/>
      <c r="AFK136" s="28"/>
      <c r="AFL136" s="28"/>
      <c r="AFM136" s="28"/>
      <c r="AFN136" s="28"/>
      <c r="AFO136" s="28"/>
      <c r="AFP136" s="28"/>
      <c r="AFQ136" s="28"/>
      <c r="AFR136" s="28"/>
      <c r="AFS136" s="28"/>
      <c r="AFT136" s="28"/>
      <c r="AFU136" s="28"/>
      <c r="AFV136" s="28"/>
      <c r="AFW136" s="28"/>
      <c r="AFX136" s="28"/>
      <c r="AFY136" s="28"/>
      <c r="AFZ136" s="28"/>
      <c r="AGA136" s="28"/>
      <c r="AGB136" s="28"/>
      <c r="AGC136" s="28"/>
      <c r="AGD136" s="28"/>
      <c r="AGE136" s="28"/>
      <c r="AGF136" s="28"/>
      <c r="AGG136" s="28"/>
      <c r="AGH136" s="28"/>
      <c r="AGI136" s="28"/>
      <c r="AGJ136" s="28"/>
      <c r="AGK136" s="28"/>
      <c r="AGL136" s="28"/>
      <c r="AGM136" s="28"/>
      <c r="AGN136" s="28"/>
      <c r="AGO136" s="28"/>
      <c r="AGP136" s="28"/>
      <c r="AGQ136" s="28"/>
      <c r="AGR136" s="28"/>
      <c r="AGS136" s="28"/>
      <c r="AGT136" s="28"/>
      <c r="AGU136" s="28"/>
      <c r="AGV136" s="28"/>
      <c r="AGW136" s="28"/>
      <c r="AGX136" s="28"/>
      <c r="AGY136" s="28"/>
      <c r="AGZ136" s="28"/>
      <c r="AHA136" s="28"/>
      <c r="AHB136" s="28"/>
      <c r="AHC136" s="28"/>
      <c r="AHD136" s="28"/>
      <c r="AHE136" s="28"/>
      <c r="AHF136" s="28"/>
      <c r="AHG136" s="28"/>
      <c r="AHH136" s="28"/>
      <c r="AHI136" s="28"/>
      <c r="AHJ136" s="28"/>
      <c r="AHK136" s="28"/>
      <c r="AHL136" s="28"/>
      <c r="AHM136" s="28"/>
      <c r="AHN136" s="28"/>
      <c r="AHO136" s="28"/>
      <c r="AHP136" s="28"/>
      <c r="AHQ136" s="28"/>
      <c r="AHR136" s="28"/>
      <c r="AHS136" s="28"/>
      <c r="AHT136" s="28"/>
      <c r="AHU136" s="28"/>
      <c r="AHV136" s="28"/>
      <c r="AHW136" s="28"/>
      <c r="AHX136" s="28"/>
      <c r="AHY136" s="28"/>
      <c r="AHZ136" s="28"/>
      <c r="AIA136" s="28"/>
      <c r="AIB136" s="28"/>
      <c r="AIC136" s="28"/>
      <c r="AID136" s="28"/>
      <c r="AIE136" s="28"/>
      <c r="AIF136" s="28"/>
      <c r="AIG136" s="28"/>
      <c r="AIH136" s="28"/>
      <c r="AII136" s="28"/>
      <c r="AIJ136" s="28"/>
      <c r="AIK136" s="28"/>
      <c r="AIL136" s="28"/>
      <c r="AIM136" s="28"/>
      <c r="AIN136" s="28"/>
      <c r="AIO136" s="28"/>
      <c r="AIP136" s="28"/>
      <c r="AIQ136" s="28"/>
      <c r="AIR136" s="28"/>
      <c r="AIS136" s="28"/>
      <c r="AIT136" s="28"/>
      <c r="AIU136" s="28"/>
      <c r="AIV136" s="28"/>
      <c r="AIW136" s="28"/>
      <c r="AIX136" s="28"/>
      <c r="AIY136" s="28"/>
      <c r="AIZ136" s="28"/>
      <c r="AJA136" s="28"/>
      <c r="AJB136" s="28"/>
      <c r="AJC136" s="28"/>
      <c r="AJD136" s="28"/>
      <c r="AJE136" s="28"/>
      <c r="AJF136" s="28"/>
      <c r="AJG136" s="28"/>
      <c r="AJH136" s="28"/>
      <c r="AJI136" s="28"/>
      <c r="AJJ136" s="28"/>
      <c r="AJK136" s="28"/>
      <c r="AJL136" s="28"/>
      <c r="AJM136" s="28"/>
      <c r="AJN136" s="28"/>
      <c r="AJO136" s="28"/>
      <c r="AJP136" s="28"/>
      <c r="AJQ136" s="28"/>
      <c r="AJR136" s="28"/>
      <c r="AJS136" s="28"/>
      <c r="AJT136" s="28"/>
      <c r="AJU136" s="28"/>
      <c r="AJV136" s="28"/>
      <c r="AJW136" s="28"/>
      <c r="AJX136" s="28"/>
      <c r="AJY136" s="28"/>
      <c r="AJZ136" s="28"/>
      <c r="AKA136" s="28"/>
      <c r="AKB136" s="28"/>
      <c r="AKC136" s="28"/>
      <c r="AKD136" s="28"/>
      <c r="AKE136" s="28"/>
      <c r="AKF136" s="28"/>
      <c r="AKG136" s="28"/>
      <c r="AKH136" s="28"/>
      <c r="AKI136" s="28"/>
      <c r="AKJ136" s="28"/>
      <c r="AKK136" s="28"/>
      <c r="AKL136" s="28"/>
      <c r="AKM136" s="28"/>
      <c r="AKN136" s="28"/>
      <c r="AKO136" s="28"/>
      <c r="AKP136" s="28"/>
      <c r="AKQ136" s="28"/>
      <c r="AKR136" s="28"/>
      <c r="AKS136" s="28"/>
      <c r="AKT136" s="28"/>
      <c r="AKU136" s="28"/>
      <c r="AKV136" s="28"/>
      <c r="AKW136" s="28"/>
      <c r="AKX136" s="28"/>
      <c r="AKY136" s="28"/>
      <c r="AKZ136" s="28"/>
      <c r="ALA136" s="28"/>
      <c r="ALB136" s="28"/>
      <c r="ALC136" s="28"/>
      <c r="ALD136" s="28"/>
      <c r="ALE136" s="28"/>
      <c r="ALF136" s="28"/>
      <c r="ALG136" s="28"/>
      <c r="ALH136" s="28"/>
      <c r="ALI136" s="28"/>
      <c r="ALJ136" s="28"/>
      <c r="ALK136" s="28"/>
      <c r="ALL136" s="28"/>
      <c r="ALM136" s="28"/>
      <c r="ALN136" s="28"/>
      <c r="ALO136" s="28"/>
      <c r="ALP136" s="28"/>
      <c r="ALQ136" s="28"/>
      <c r="ALR136" s="28"/>
      <c r="ALS136" s="28"/>
      <c r="ALT136" s="28"/>
      <c r="ALU136" s="28"/>
      <c r="ALV136" s="28"/>
      <c r="ALW136" s="28"/>
      <c r="ALX136" s="28"/>
      <c r="ALY136" s="28"/>
      <c r="ALZ136" s="28"/>
      <c r="AMA136" s="28"/>
      <c r="AMB136" s="28"/>
      <c r="AMC136" s="28"/>
      <c r="AMD136" s="28"/>
      <c r="AME136" s="28"/>
      <c r="AMF136" s="28"/>
      <c r="AMG136" s="28"/>
      <c r="AMH136" s="28"/>
      <c r="AMI136" s="28"/>
      <c r="AMJ136" s="28"/>
      <c r="AMK136" s="28"/>
      <c r="AML136" s="28"/>
      <c r="AMM136" s="28"/>
      <c r="AMN136" s="28"/>
      <c r="AMO136" s="28"/>
      <c r="AMP136" s="28"/>
      <c r="AMQ136" s="28"/>
      <c r="AMR136" s="28"/>
      <c r="AMS136" s="28"/>
      <c r="AMT136" s="28"/>
      <c r="AMU136" s="28"/>
      <c r="AMV136" s="28"/>
      <c r="AMW136" s="28"/>
      <c r="AMX136" s="28"/>
      <c r="AMY136" s="28"/>
      <c r="AMZ136" s="28"/>
      <c r="ANA136" s="28"/>
      <c r="ANB136" s="28"/>
      <c r="ANC136" s="28"/>
      <c r="AND136" s="28"/>
      <c r="ANE136" s="28"/>
      <c r="ANF136" s="28"/>
      <c r="ANG136" s="28"/>
      <c r="ANH136" s="28"/>
      <c r="ANI136" s="28"/>
      <c r="ANJ136" s="28"/>
      <c r="ANK136" s="28"/>
      <c r="ANL136" s="28"/>
      <c r="ANM136" s="28"/>
      <c r="ANN136" s="28"/>
      <c r="ANO136" s="28"/>
      <c r="ANP136" s="28"/>
      <c r="ANQ136" s="28"/>
      <c r="ANR136" s="28"/>
      <c r="ANS136" s="28"/>
      <c r="ANT136" s="28"/>
      <c r="ANU136" s="28"/>
      <c r="ANV136" s="28"/>
      <c r="ANW136" s="28"/>
      <c r="ANX136" s="28"/>
      <c r="ANY136" s="28"/>
      <c r="ANZ136" s="28"/>
      <c r="AOA136" s="28"/>
      <c r="AOB136" s="28"/>
      <c r="AOC136" s="28"/>
      <c r="AOD136" s="28"/>
      <c r="AOE136" s="28"/>
      <c r="AOF136" s="28"/>
      <c r="AOG136" s="28"/>
      <c r="AOH136" s="28"/>
      <c r="AOI136" s="28"/>
      <c r="AOJ136" s="28"/>
      <c r="AOK136" s="28"/>
      <c r="AOL136" s="28"/>
      <c r="AOM136" s="28"/>
      <c r="AON136" s="28"/>
      <c r="AOO136" s="28"/>
      <c r="AOP136" s="28"/>
      <c r="AOQ136" s="28"/>
      <c r="AOR136" s="28"/>
    </row>
    <row r="137" spans="1:1084" s="2" customFormat="1" ht="30" customHeight="1" x14ac:dyDescent="0.25">
      <c r="A137" s="40">
        <v>129</v>
      </c>
      <c r="B137" s="25" t="s">
        <v>325</v>
      </c>
      <c r="C137" s="40" t="s">
        <v>278</v>
      </c>
      <c r="D137" s="25" t="s">
        <v>94</v>
      </c>
      <c r="E137" s="25" t="s">
        <v>212</v>
      </c>
      <c r="F137" s="40" t="s">
        <v>261</v>
      </c>
      <c r="G137" s="62" t="s">
        <v>262</v>
      </c>
      <c r="H137" s="62" t="s">
        <v>262</v>
      </c>
      <c r="I137" s="42">
        <v>45000</v>
      </c>
      <c r="J137" s="45">
        <v>1148.33</v>
      </c>
      <c r="K137" s="42">
        <v>25</v>
      </c>
      <c r="L137" s="45">
        <f t="shared" si="152"/>
        <v>1291.5</v>
      </c>
      <c r="M137" s="42">
        <f t="shared" si="144"/>
        <v>3194.9999999999995</v>
      </c>
      <c r="N137" s="42">
        <f t="shared" si="145"/>
        <v>495.00000000000006</v>
      </c>
      <c r="O137" s="45">
        <f t="shared" si="146"/>
        <v>1368</v>
      </c>
      <c r="P137" s="42">
        <f t="shared" si="147"/>
        <v>3190.5</v>
      </c>
      <c r="Q137" s="42">
        <f t="shared" si="148"/>
        <v>2659.5</v>
      </c>
      <c r="R137" s="42">
        <f t="shared" si="149"/>
        <v>3832.83</v>
      </c>
      <c r="S137" s="42">
        <f t="shared" si="150"/>
        <v>6880.5</v>
      </c>
      <c r="T137" s="42">
        <f t="shared" si="153"/>
        <v>41167.17</v>
      </c>
      <c r="U137" s="46" t="s">
        <v>349</v>
      </c>
      <c r="V137" s="27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  <c r="QR137" s="28"/>
      <c r="QS137" s="28"/>
      <c r="QT137" s="28"/>
      <c r="QU137" s="28"/>
      <c r="QV137" s="28"/>
      <c r="QW137" s="28"/>
      <c r="QX137" s="28"/>
      <c r="QY137" s="28"/>
      <c r="QZ137" s="28"/>
      <c r="RA137" s="28"/>
      <c r="RB137" s="28"/>
      <c r="RC137" s="28"/>
      <c r="RD137" s="28"/>
      <c r="RE137" s="28"/>
      <c r="RF137" s="28"/>
      <c r="RG137" s="28"/>
      <c r="RH137" s="28"/>
      <c r="RI137" s="28"/>
      <c r="RJ137" s="28"/>
      <c r="RK137" s="28"/>
      <c r="RL137" s="28"/>
      <c r="RM137" s="28"/>
      <c r="RN137" s="28"/>
      <c r="RO137" s="28"/>
      <c r="RP137" s="28"/>
      <c r="RQ137" s="28"/>
      <c r="RR137" s="28"/>
      <c r="RS137" s="28"/>
      <c r="RT137" s="28"/>
      <c r="RU137" s="28"/>
      <c r="RV137" s="28"/>
      <c r="RW137" s="28"/>
      <c r="RX137" s="28"/>
      <c r="RY137" s="28"/>
      <c r="RZ137" s="28"/>
      <c r="SA137" s="28"/>
      <c r="SB137" s="28"/>
      <c r="SC137" s="28"/>
      <c r="SD137" s="28"/>
      <c r="SE137" s="28"/>
      <c r="SF137" s="28"/>
      <c r="SG137" s="28"/>
      <c r="SH137" s="28"/>
      <c r="SI137" s="28"/>
      <c r="SJ137" s="28"/>
      <c r="SK137" s="28"/>
      <c r="SL137" s="28"/>
      <c r="SM137" s="28"/>
      <c r="SN137" s="28"/>
      <c r="SO137" s="28"/>
      <c r="SP137" s="28"/>
      <c r="SQ137" s="28"/>
      <c r="SR137" s="28"/>
      <c r="SS137" s="28"/>
      <c r="ST137" s="28"/>
      <c r="SU137" s="28"/>
      <c r="SV137" s="28"/>
      <c r="SW137" s="28"/>
      <c r="SX137" s="28"/>
      <c r="SY137" s="28"/>
      <c r="SZ137" s="28"/>
      <c r="TA137" s="28"/>
      <c r="TB137" s="28"/>
      <c r="TC137" s="28"/>
      <c r="TD137" s="28"/>
      <c r="TE137" s="28"/>
      <c r="TF137" s="28"/>
      <c r="TG137" s="28"/>
      <c r="TH137" s="28"/>
      <c r="TI137" s="28"/>
      <c r="TJ137" s="28"/>
      <c r="TK137" s="28"/>
      <c r="TL137" s="28"/>
      <c r="TM137" s="28"/>
      <c r="TN137" s="28"/>
      <c r="TO137" s="28"/>
      <c r="TP137" s="28"/>
      <c r="TQ137" s="28"/>
      <c r="TR137" s="28"/>
      <c r="TS137" s="28"/>
      <c r="TT137" s="28"/>
      <c r="TU137" s="28"/>
      <c r="TV137" s="28"/>
      <c r="TW137" s="28"/>
      <c r="TX137" s="28"/>
      <c r="TY137" s="28"/>
      <c r="TZ137" s="28"/>
      <c r="UA137" s="28"/>
      <c r="UB137" s="28"/>
      <c r="UC137" s="28"/>
      <c r="UD137" s="28"/>
      <c r="UE137" s="28"/>
      <c r="UF137" s="28"/>
      <c r="UG137" s="28"/>
      <c r="UH137" s="28"/>
      <c r="UI137" s="28"/>
      <c r="UJ137" s="28"/>
      <c r="UK137" s="28"/>
      <c r="UL137" s="28"/>
      <c r="UM137" s="28"/>
      <c r="UN137" s="28"/>
      <c r="UO137" s="28"/>
      <c r="UP137" s="28"/>
      <c r="UQ137" s="28"/>
      <c r="UR137" s="28"/>
      <c r="US137" s="28"/>
      <c r="UT137" s="28"/>
      <c r="UU137" s="28"/>
      <c r="UV137" s="28"/>
      <c r="UW137" s="28"/>
      <c r="UX137" s="28"/>
      <c r="UY137" s="28"/>
      <c r="UZ137" s="28"/>
      <c r="VA137" s="28"/>
      <c r="VB137" s="28"/>
      <c r="VC137" s="28"/>
      <c r="VD137" s="28"/>
      <c r="VE137" s="28"/>
      <c r="VF137" s="28"/>
      <c r="VG137" s="28"/>
      <c r="VH137" s="28"/>
      <c r="VI137" s="28"/>
      <c r="VJ137" s="28"/>
      <c r="VK137" s="28"/>
      <c r="VL137" s="28"/>
      <c r="VM137" s="28"/>
      <c r="VN137" s="28"/>
      <c r="VO137" s="28"/>
      <c r="VP137" s="28"/>
      <c r="VQ137" s="28"/>
      <c r="VR137" s="28"/>
      <c r="VS137" s="28"/>
      <c r="VT137" s="28"/>
      <c r="VU137" s="28"/>
      <c r="VV137" s="28"/>
      <c r="VW137" s="28"/>
      <c r="VX137" s="28"/>
      <c r="VY137" s="28"/>
      <c r="VZ137" s="28"/>
      <c r="WA137" s="28"/>
      <c r="WB137" s="28"/>
      <c r="WC137" s="28"/>
      <c r="WD137" s="28"/>
      <c r="WE137" s="28"/>
      <c r="WF137" s="28"/>
      <c r="WG137" s="28"/>
      <c r="WH137" s="28"/>
      <c r="WI137" s="28"/>
      <c r="WJ137" s="28"/>
      <c r="WK137" s="28"/>
      <c r="WL137" s="28"/>
      <c r="WM137" s="28"/>
      <c r="WN137" s="28"/>
      <c r="WO137" s="28"/>
      <c r="WP137" s="28"/>
      <c r="WQ137" s="28"/>
      <c r="WR137" s="28"/>
      <c r="WS137" s="28"/>
      <c r="WT137" s="28"/>
      <c r="WU137" s="28"/>
      <c r="WV137" s="28"/>
      <c r="WW137" s="28"/>
      <c r="WX137" s="28"/>
      <c r="WY137" s="28"/>
      <c r="WZ137" s="28"/>
      <c r="XA137" s="28"/>
      <c r="XB137" s="28"/>
      <c r="XC137" s="28"/>
      <c r="XD137" s="28"/>
      <c r="XE137" s="28"/>
      <c r="XF137" s="28"/>
      <c r="XG137" s="28"/>
      <c r="XH137" s="28"/>
      <c r="XI137" s="28"/>
      <c r="XJ137" s="28"/>
      <c r="XK137" s="28"/>
      <c r="XL137" s="28"/>
      <c r="XM137" s="28"/>
      <c r="XN137" s="28"/>
      <c r="XO137" s="28"/>
      <c r="XP137" s="28"/>
      <c r="XQ137" s="28"/>
      <c r="XR137" s="28"/>
      <c r="XS137" s="28"/>
      <c r="XT137" s="28"/>
      <c r="XU137" s="28"/>
      <c r="XV137" s="28"/>
      <c r="XW137" s="28"/>
      <c r="XX137" s="28"/>
      <c r="XY137" s="28"/>
      <c r="XZ137" s="28"/>
      <c r="YA137" s="28"/>
      <c r="YB137" s="28"/>
      <c r="YC137" s="28"/>
      <c r="YD137" s="28"/>
      <c r="YE137" s="28"/>
      <c r="YF137" s="28"/>
      <c r="YG137" s="28"/>
      <c r="YH137" s="28"/>
      <c r="YI137" s="28"/>
      <c r="YJ137" s="28"/>
      <c r="YK137" s="28"/>
      <c r="YL137" s="28"/>
      <c r="YM137" s="28"/>
      <c r="YN137" s="28"/>
      <c r="YO137" s="28"/>
      <c r="YP137" s="28"/>
      <c r="YQ137" s="28"/>
      <c r="YR137" s="28"/>
      <c r="YS137" s="28"/>
      <c r="YT137" s="28"/>
      <c r="YU137" s="28"/>
      <c r="YV137" s="28"/>
      <c r="YW137" s="28"/>
      <c r="YX137" s="28"/>
      <c r="YY137" s="28"/>
      <c r="YZ137" s="28"/>
      <c r="ZA137" s="28"/>
      <c r="ZB137" s="28"/>
      <c r="ZC137" s="28"/>
      <c r="ZD137" s="28"/>
      <c r="ZE137" s="28"/>
      <c r="ZF137" s="28"/>
      <c r="ZG137" s="28"/>
      <c r="ZH137" s="28"/>
      <c r="ZI137" s="28"/>
      <c r="ZJ137" s="28"/>
      <c r="ZK137" s="28"/>
      <c r="ZL137" s="28"/>
      <c r="ZM137" s="28"/>
      <c r="ZN137" s="28"/>
      <c r="ZO137" s="28"/>
      <c r="ZP137" s="28"/>
      <c r="ZQ137" s="28"/>
      <c r="ZR137" s="28"/>
      <c r="ZS137" s="28"/>
      <c r="ZT137" s="28"/>
      <c r="ZU137" s="28"/>
      <c r="ZV137" s="28"/>
      <c r="ZW137" s="28"/>
      <c r="ZX137" s="28"/>
      <c r="ZY137" s="28"/>
      <c r="ZZ137" s="28"/>
      <c r="AAA137" s="28"/>
      <c r="AAB137" s="28"/>
      <c r="AAC137" s="28"/>
      <c r="AAD137" s="28"/>
      <c r="AAE137" s="28"/>
      <c r="AAF137" s="28"/>
      <c r="AAG137" s="28"/>
      <c r="AAH137" s="28"/>
      <c r="AAI137" s="28"/>
      <c r="AAJ137" s="28"/>
      <c r="AAK137" s="28"/>
      <c r="AAL137" s="28"/>
      <c r="AAM137" s="28"/>
      <c r="AAN137" s="28"/>
      <c r="AAO137" s="28"/>
      <c r="AAP137" s="28"/>
      <c r="AAQ137" s="28"/>
      <c r="AAR137" s="28"/>
      <c r="AAS137" s="28"/>
      <c r="AAT137" s="28"/>
      <c r="AAU137" s="28"/>
      <c r="AAV137" s="28"/>
      <c r="AAW137" s="28"/>
      <c r="AAX137" s="28"/>
      <c r="AAY137" s="28"/>
      <c r="AAZ137" s="28"/>
      <c r="ABA137" s="28"/>
      <c r="ABB137" s="28"/>
      <c r="ABC137" s="28"/>
      <c r="ABD137" s="28"/>
      <c r="ABE137" s="28"/>
      <c r="ABF137" s="28"/>
      <c r="ABG137" s="28"/>
      <c r="ABH137" s="28"/>
      <c r="ABI137" s="28"/>
      <c r="ABJ137" s="28"/>
      <c r="ABK137" s="28"/>
      <c r="ABL137" s="28"/>
      <c r="ABM137" s="28"/>
      <c r="ABN137" s="28"/>
      <c r="ABO137" s="28"/>
      <c r="ABP137" s="28"/>
      <c r="ABQ137" s="28"/>
      <c r="ABR137" s="28"/>
      <c r="ABS137" s="28"/>
      <c r="ABT137" s="28"/>
      <c r="ABU137" s="28"/>
      <c r="ABV137" s="28"/>
      <c r="ABW137" s="28"/>
      <c r="ABX137" s="28"/>
      <c r="ABY137" s="28"/>
      <c r="ABZ137" s="28"/>
      <c r="ACA137" s="28"/>
      <c r="ACB137" s="28"/>
      <c r="ACC137" s="28"/>
      <c r="ACD137" s="28"/>
      <c r="ACE137" s="28"/>
      <c r="ACF137" s="28"/>
      <c r="ACG137" s="28"/>
      <c r="ACH137" s="28"/>
      <c r="ACI137" s="28"/>
      <c r="ACJ137" s="28"/>
      <c r="ACK137" s="28"/>
      <c r="ACL137" s="28"/>
      <c r="ACM137" s="28"/>
      <c r="ACN137" s="28"/>
      <c r="ACO137" s="28"/>
      <c r="ACP137" s="28"/>
      <c r="ACQ137" s="28"/>
      <c r="ACR137" s="28"/>
      <c r="ACS137" s="28"/>
      <c r="ACT137" s="28"/>
      <c r="ACU137" s="28"/>
      <c r="ACV137" s="28"/>
      <c r="ACW137" s="28"/>
      <c r="ACX137" s="28"/>
      <c r="ACY137" s="28"/>
      <c r="ACZ137" s="28"/>
      <c r="ADA137" s="28"/>
      <c r="ADB137" s="28"/>
      <c r="ADC137" s="28"/>
      <c r="ADD137" s="28"/>
      <c r="ADE137" s="28"/>
      <c r="ADF137" s="28"/>
      <c r="ADG137" s="28"/>
      <c r="ADH137" s="28"/>
      <c r="ADI137" s="28"/>
      <c r="ADJ137" s="28"/>
      <c r="ADK137" s="28"/>
      <c r="ADL137" s="28"/>
      <c r="ADM137" s="28"/>
      <c r="ADN137" s="28"/>
      <c r="ADO137" s="28"/>
      <c r="ADP137" s="28"/>
      <c r="ADQ137" s="28"/>
      <c r="ADR137" s="28"/>
      <c r="ADS137" s="28"/>
      <c r="ADT137" s="28"/>
      <c r="ADU137" s="28"/>
      <c r="ADV137" s="28"/>
      <c r="ADW137" s="28"/>
      <c r="ADX137" s="28"/>
      <c r="ADY137" s="28"/>
      <c r="ADZ137" s="28"/>
      <c r="AEA137" s="28"/>
      <c r="AEB137" s="28"/>
      <c r="AEC137" s="28"/>
      <c r="AED137" s="28"/>
      <c r="AEE137" s="28"/>
      <c r="AEF137" s="28"/>
      <c r="AEG137" s="28"/>
      <c r="AEH137" s="28"/>
      <c r="AEI137" s="28"/>
      <c r="AEJ137" s="28"/>
      <c r="AEK137" s="28"/>
      <c r="AEL137" s="28"/>
      <c r="AEM137" s="28"/>
      <c r="AEN137" s="28"/>
      <c r="AEO137" s="28"/>
      <c r="AEP137" s="28"/>
      <c r="AEQ137" s="28"/>
      <c r="AER137" s="28"/>
      <c r="AES137" s="28"/>
      <c r="AET137" s="28"/>
      <c r="AEU137" s="28"/>
      <c r="AEV137" s="28"/>
      <c r="AEW137" s="28"/>
      <c r="AEX137" s="28"/>
      <c r="AEY137" s="28"/>
      <c r="AEZ137" s="28"/>
      <c r="AFA137" s="28"/>
      <c r="AFB137" s="28"/>
      <c r="AFC137" s="28"/>
      <c r="AFD137" s="28"/>
      <c r="AFE137" s="28"/>
      <c r="AFF137" s="28"/>
      <c r="AFG137" s="28"/>
      <c r="AFH137" s="28"/>
      <c r="AFI137" s="28"/>
      <c r="AFJ137" s="28"/>
      <c r="AFK137" s="28"/>
      <c r="AFL137" s="28"/>
      <c r="AFM137" s="28"/>
      <c r="AFN137" s="28"/>
      <c r="AFO137" s="28"/>
      <c r="AFP137" s="28"/>
      <c r="AFQ137" s="28"/>
      <c r="AFR137" s="28"/>
      <c r="AFS137" s="28"/>
      <c r="AFT137" s="28"/>
      <c r="AFU137" s="28"/>
      <c r="AFV137" s="28"/>
      <c r="AFW137" s="28"/>
      <c r="AFX137" s="28"/>
      <c r="AFY137" s="28"/>
      <c r="AFZ137" s="28"/>
      <c r="AGA137" s="28"/>
      <c r="AGB137" s="28"/>
      <c r="AGC137" s="28"/>
      <c r="AGD137" s="28"/>
      <c r="AGE137" s="28"/>
      <c r="AGF137" s="28"/>
      <c r="AGG137" s="28"/>
      <c r="AGH137" s="28"/>
      <c r="AGI137" s="28"/>
      <c r="AGJ137" s="28"/>
      <c r="AGK137" s="28"/>
      <c r="AGL137" s="28"/>
      <c r="AGM137" s="28"/>
      <c r="AGN137" s="28"/>
      <c r="AGO137" s="28"/>
      <c r="AGP137" s="28"/>
      <c r="AGQ137" s="28"/>
      <c r="AGR137" s="28"/>
      <c r="AGS137" s="28"/>
      <c r="AGT137" s="28"/>
      <c r="AGU137" s="28"/>
      <c r="AGV137" s="28"/>
      <c r="AGW137" s="28"/>
      <c r="AGX137" s="28"/>
      <c r="AGY137" s="28"/>
      <c r="AGZ137" s="28"/>
      <c r="AHA137" s="28"/>
      <c r="AHB137" s="28"/>
      <c r="AHC137" s="28"/>
      <c r="AHD137" s="28"/>
      <c r="AHE137" s="28"/>
      <c r="AHF137" s="28"/>
      <c r="AHG137" s="28"/>
      <c r="AHH137" s="28"/>
      <c r="AHI137" s="28"/>
      <c r="AHJ137" s="28"/>
      <c r="AHK137" s="28"/>
      <c r="AHL137" s="28"/>
      <c r="AHM137" s="28"/>
      <c r="AHN137" s="28"/>
      <c r="AHO137" s="28"/>
      <c r="AHP137" s="28"/>
      <c r="AHQ137" s="28"/>
      <c r="AHR137" s="28"/>
      <c r="AHS137" s="28"/>
      <c r="AHT137" s="28"/>
      <c r="AHU137" s="28"/>
      <c r="AHV137" s="28"/>
      <c r="AHW137" s="28"/>
      <c r="AHX137" s="28"/>
      <c r="AHY137" s="28"/>
      <c r="AHZ137" s="28"/>
      <c r="AIA137" s="28"/>
      <c r="AIB137" s="28"/>
      <c r="AIC137" s="28"/>
      <c r="AID137" s="28"/>
      <c r="AIE137" s="28"/>
      <c r="AIF137" s="28"/>
      <c r="AIG137" s="28"/>
      <c r="AIH137" s="28"/>
      <c r="AII137" s="28"/>
      <c r="AIJ137" s="28"/>
      <c r="AIK137" s="28"/>
      <c r="AIL137" s="28"/>
      <c r="AIM137" s="28"/>
      <c r="AIN137" s="28"/>
      <c r="AIO137" s="28"/>
      <c r="AIP137" s="28"/>
      <c r="AIQ137" s="28"/>
      <c r="AIR137" s="28"/>
      <c r="AIS137" s="28"/>
      <c r="AIT137" s="28"/>
      <c r="AIU137" s="28"/>
      <c r="AIV137" s="28"/>
      <c r="AIW137" s="28"/>
      <c r="AIX137" s="28"/>
      <c r="AIY137" s="28"/>
      <c r="AIZ137" s="28"/>
      <c r="AJA137" s="28"/>
      <c r="AJB137" s="28"/>
      <c r="AJC137" s="28"/>
      <c r="AJD137" s="28"/>
      <c r="AJE137" s="28"/>
      <c r="AJF137" s="28"/>
      <c r="AJG137" s="28"/>
      <c r="AJH137" s="28"/>
      <c r="AJI137" s="28"/>
      <c r="AJJ137" s="28"/>
      <c r="AJK137" s="28"/>
      <c r="AJL137" s="28"/>
      <c r="AJM137" s="28"/>
      <c r="AJN137" s="28"/>
      <c r="AJO137" s="28"/>
      <c r="AJP137" s="28"/>
      <c r="AJQ137" s="28"/>
      <c r="AJR137" s="28"/>
      <c r="AJS137" s="28"/>
      <c r="AJT137" s="28"/>
      <c r="AJU137" s="28"/>
      <c r="AJV137" s="28"/>
      <c r="AJW137" s="28"/>
      <c r="AJX137" s="28"/>
      <c r="AJY137" s="28"/>
      <c r="AJZ137" s="28"/>
      <c r="AKA137" s="28"/>
      <c r="AKB137" s="28"/>
      <c r="AKC137" s="28"/>
      <c r="AKD137" s="28"/>
      <c r="AKE137" s="28"/>
      <c r="AKF137" s="28"/>
      <c r="AKG137" s="28"/>
      <c r="AKH137" s="28"/>
      <c r="AKI137" s="28"/>
      <c r="AKJ137" s="28"/>
      <c r="AKK137" s="28"/>
      <c r="AKL137" s="28"/>
      <c r="AKM137" s="28"/>
      <c r="AKN137" s="28"/>
      <c r="AKO137" s="28"/>
      <c r="AKP137" s="28"/>
      <c r="AKQ137" s="28"/>
      <c r="AKR137" s="28"/>
      <c r="AKS137" s="28"/>
      <c r="AKT137" s="28"/>
      <c r="AKU137" s="28"/>
      <c r="AKV137" s="28"/>
      <c r="AKW137" s="28"/>
      <c r="AKX137" s="28"/>
      <c r="AKY137" s="28"/>
      <c r="AKZ137" s="28"/>
      <c r="ALA137" s="28"/>
      <c r="ALB137" s="28"/>
      <c r="ALC137" s="28"/>
      <c r="ALD137" s="28"/>
      <c r="ALE137" s="28"/>
      <c r="ALF137" s="28"/>
      <c r="ALG137" s="28"/>
      <c r="ALH137" s="28"/>
      <c r="ALI137" s="28"/>
      <c r="ALJ137" s="28"/>
      <c r="ALK137" s="28"/>
      <c r="ALL137" s="28"/>
      <c r="ALM137" s="28"/>
      <c r="ALN137" s="28"/>
      <c r="ALO137" s="28"/>
      <c r="ALP137" s="28"/>
      <c r="ALQ137" s="28"/>
      <c r="ALR137" s="28"/>
      <c r="ALS137" s="28"/>
      <c r="ALT137" s="28"/>
      <c r="ALU137" s="28"/>
      <c r="ALV137" s="28"/>
      <c r="ALW137" s="28"/>
      <c r="ALX137" s="28"/>
      <c r="ALY137" s="28"/>
      <c r="ALZ137" s="28"/>
      <c r="AMA137" s="28"/>
      <c r="AMB137" s="28"/>
      <c r="AMC137" s="28"/>
      <c r="AMD137" s="28"/>
      <c r="AME137" s="28"/>
      <c r="AMF137" s="28"/>
      <c r="AMG137" s="28"/>
      <c r="AMH137" s="28"/>
      <c r="AMI137" s="28"/>
      <c r="AMJ137" s="28"/>
      <c r="AMK137" s="28"/>
      <c r="AML137" s="28"/>
      <c r="AMM137" s="28"/>
      <c r="AMN137" s="28"/>
      <c r="AMO137" s="28"/>
      <c r="AMP137" s="28"/>
      <c r="AMQ137" s="28"/>
      <c r="AMR137" s="28"/>
      <c r="AMS137" s="28"/>
      <c r="AMT137" s="28"/>
      <c r="AMU137" s="28"/>
      <c r="AMV137" s="28"/>
      <c r="AMW137" s="28"/>
      <c r="AMX137" s="28"/>
      <c r="AMY137" s="28"/>
      <c r="AMZ137" s="28"/>
      <c r="ANA137" s="28"/>
      <c r="ANB137" s="28"/>
      <c r="ANC137" s="28"/>
      <c r="AND137" s="28"/>
      <c r="ANE137" s="28"/>
      <c r="ANF137" s="28"/>
      <c r="ANG137" s="28"/>
      <c r="ANH137" s="28"/>
      <c r="ANI137" s="28"/>
      <c r="ANJ137" s="28"/>
      <c r="ANK137" s="28"/>
      <c r="ANL137" s="28"/>
      <c r="ANM137" s="28"/>
      <c r="ANN137" s="28"/>
      <c r="ANO137" s="28"/>
      <c r="ANP137" s="28"/>
      <c r="ANQ137" s="28"/>
      <c r="ANR137" s="28"/>
      <c r="ANS137" s="28"/>
      <c r="ANT137" s="28"/>
      <c r="ANU137" s="28"/>
      <c r="ANV137" s="28"/>
      <c r="ANW137" s="28"/>
      <c r="ANX137" s="28"/>
      <c r="ANY137" s="28"/>
      <c r="ANZ137" s="28"/>
      <c r="AOA137" s="28"/>
      <c r="AOB137" s="28"/>
      <c r="AOC137" s="28"/>
      <c r="AOD137" s="28"/>
      <c r="AOE137" s="28"/>
      <c r="AOF137" s="28"/>
      <c r="AOG137" s="28"/>
      <c r="AOH137" s="28"/>
      <c r="AOI137" s="28"/>
      <c r="AOJ137" s="28"/>
      <c r="AOK137" s="28"/>
      <c r="AOL137" s="28"/>
      <c r="AOM137" s="28"/>
      <c r="AON137" s="28"/>
      <c r="AOO137" s="28"/>
      <c r="AOP137" s="28"/>
      <c r="AOQ137" s="28"/>
      <c r="AOR137" s="28"/>
    </row>
    <row r="138" spans="1:1084" s="2" customFormat="1" ht="30" customHeight="1" x14ac:dyDescent="0.25">
      <c r="A138" s="40">
        <v>130</v>
      </c>
      <c r="B138" s="25" t="s">
        <v>332</v>
      </c>
      <c r="C138" s="40" t="s">
        <v>279</v>
      </c>
      <c r="D138" s="25" t="s">
        <v>94</v>
      </c>
      <c r="E138" s="25" t="s">
        <v>303</v>
      </c>
      <c r="F138" s="40" t="s">
        <v>261</v>
      </c>
      <c r="G138" s="62" t="s">
        <v>262</v>
      </c>
      <c r="H138" s="62" t="s">
        <v>262</v>
      </c>
      <c r="I138" s="42">
        <v>46000</v>
      </c>
      <c r="J138" s="45">
        <v>1289.46</v>
      </c>
      <c r="K138" s="42">
        <v>25</v>
      </c>
      <c r="L138" s="45">
        <f>I138*2.87%</f>
        <v>1320.2</v>
      </c>
      <c r="M138" s="42">
        <f t="shared" si="144"/>
        <v>3265.9999999999995</v>
      </c>
      <c r="N138" s="42">
        <f t="shared" si="145"/>
        <v>506.00000000000006</v>
      </c>
      <c r="O138" s="45">
        <f t="shared" si="146"/>
        <v>1398.4</v>
      </c>
      <c r="P138" s="42">
        <f t="shared" si="147"/>
        <v>3261.4</v>
      </c>
      <c r="Q138" s="42">
        <f t="shared" si="148"/>
        <v>2718.6000000000004</v>
      </c>
      <c r="R138" s="42">
        <f t="shared" si="149"/>
        <v>4033.06</v>
      </c>
      <c r="S138" s="42">
        <f t="shared" si="150"/>
        <v>7033.4</v>
      </c>
      <c r="T138" s="42">
        <f t="shared" si="153"/>
        <v>41966.94</v>
      </c>
      <c r="U138" s="46" t="s">
        <v>349</v>
      </c>
      <c r="V138" s="27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  <c r="QR138" s="28"/>
      <c r="QS138" s="28"/>
      <c r="QT138" s="28"/>
      <c r="QU138" s="28"/>
      <c r="QV138" s="28"/>
      <c r="QW138" s="28"/>
      <c r="QX138" s="28"/>
      <c r="QY138" s="28"/>
      <c r="QZ138" s="28"/>
      <c r="RA138" s="28"/>
      <c r="RB138" s="28"/>
      <c r="RC138" s="28"/>
      <c r="RD138" s="28"/>
      <c r="RE138" s="28"/>
      <c r="RF138" s="28"/>
      <c r="RG138" s="28"/>
      <c r="RH138" s="28"/>
      <c r="RI138" s="28"/>
      <c r="RJ138" s="28"/>
      <c r="RK138" s="28"/>
      <c r="RL138" s="28"/>
      <c r="RM138" s="28"/>
      <c r="RN138" s="28"/>
      <c r="RO138" s="28"/>
      <c r="RP138" s="28"/>
      <c r="RQ138" s="28"/>
      <c r="RR138" s="28"/>
      <c r="RS138" s="28"/>
      <c r="RT138" s="28"/>
      <c r="RU138" s="28"/>
      <c r="RV138" s="28"/>
      <c r="RW138" s="28"/>
      <c r="RX138" s="28"/>
      <c r="RY138" s="28"/>
      <c r="RZ138" s="28"/>
      <c r="SA138" s="28"/>
      <c r="SB138" s="28"/>
      <c r="SC138" s="28"/>
      <c r="SD138" s="28"/>
      <c r="SE138" s="28"/>
      <c r="SF138" s="28"/>
      <c r="SG138" s="28"/>
      <c r="SH138" s="28"/>
      <c r="SI138" s="28"/>
      <c r="SJ138" s="28"/>
      <c r="SK138" s="28"/>
      <c r="SL138" s="28"/>
      <c r="SM138" s="28"/>
      <c r="SN138" s="28"/>
      <c r="SO138" s="28"/>
      <c r="SP138" s="28"/>
      <c r="SQ138" s="28"/>
      <c r="SR138" s="28"/>
      <c r="SS138" s="28"/>
      <c r="ST138" s="28"/>
      <c r="SU138" s="28"/>
      <c r="SV138" s="28"/>
      <c r="SW138" s="28"/>
      <c r="SX138" s="28"/>
      <c r="SY138" s="28"/>
      <c r="SZ138" s="28"/>
      <c r="TA138" s="28"/>
      <c r="TB138" s="28"/>
      <c r="TC138" s="28"/>
      <c r="TD138" s="28"/>
      <c r="TE138" s="28"/>
      <c r="TF138" s="28"/>
      <c r="TG138" s="28"/>
      <c r="TH138" s="28"/>
      <c r="TI138" s="28"/>
      <c r="TJ138" s="28"/>
      <c r="TK138" s="28"/>
      <c r="TL138" s="28"/>
      <c r="TM138" s="28"/>
      <c r="TN138" s="28"/>
      <c r="TO138" s="28"/>
      <c r="TP138" s="28"/>
      <c r="TQ138" s="28"/>
      <c r="TR138" s="28"/>
      <c r="TS138" s="28"/>
      <c r="TT138" s="28"/>
      <c r="TU138" s="28"/>
      <c r="TV138" s="28"/>
      <c r="TW138" s="28"/>
      <c r="TX138" s="28"/>
      <c r="TY138" s="28"/>
      <c r="TZ138" s="28"/>
      <c r="UA138" s="28"/>
      <c r="UB138" s="28"/>
      <c r="UC138" s="28"/>
      <c r="UD138" s="28"/>
      <c r="UE138" s="28"/>
      <c r="UF138" s="28"/>
      <c r="UG138" s="28"/>
      <c r="UH138" s="28"/>
      <c r="UI138" s="28"/>
      <c r="UJ138" s="28"/>
      <c r="UK138" s="28"/>
      <c r="UL138" s="28"/>
      <c r="UM138" s="28"/>
      <c r="UN138" s="28"/>
      <c r="UO138" s="28"/>
      <c r="UP138" s="28"/>
      <c r="UQ138" s="28"/>
      <c r="UR138" s="28"/>
      <c r="US138" s="28"/>
      <c r="UT138" s="28"/>
      <c r="UU138" s="28"/>
      <c r="UV138" s="28"/>
      <c r="UW138" s="28"/>
      <c r="UX138" s="28"/>
      <c r="UY138" s="28"/>
      <c r="UZ138" s="28"/>
      <c r="VA138" s="28"/>
      <c r="VB138" s="28"/>
      <c r="VC138" s="28"/>
      <c r="VD138" s="28"/>
      <c r="VE138" s="28"/>
      <c r="VF138" s="28"/>
      <c r="VG138" s="28"/>
      <c r="VH138" s="28"/>
      <c r="VI138" s="28"/>
      <c r="VJ138" s="28"/>
      <c r="VK138" s="28"/>
      <c r="VL138" s="28"/>
      <c r="VM138" s="28"/>
      <c r="VN138" s="28"/>
      <c r="VO138" s="28"/>
      <c r="VP138" s="28"/>
      <c r="VQ138" s="28"/>
      <c r="VR138" s="28"/>
      <c r="VS138" s="28"/>
      <c r="VT138" s="28"/>
      <c r="VU138" s="28"/>
      <c r="VV138" s="28"/>
      <c r="VW138" s="28"/>
      <c r="VX138" s="28"/>
      <c r="VY138" s="28"/>
      <c r="VZ138" s="28"/>
      <c r="WA138" s="28"/>
      <c r="WB138" s="28"/>
      <c r="WC138" s="28"/>
      <c r="WD138" s="28"/>
      <c r="WE138" s="28"/>
      <c r="WF138" s="28"/>
      <c r="WG138" s="28"/>
      <c r="WH138" s="28"/>
      <c r="WI138" s="28"/>
      <c r="WJ138" s="28"/>
      <c r="WK138" s="28"/>
      <c r="WL138" s="28"/>
      <c r="WM138" s="28"/>
      <c r="WN138" s="28"/>
      <c r="WO138" s="28"/>
      <c r="WP138" s="28"/>
      <c r="WQ138" s="28"/>
      <c r="WR138" s="28"/>
      <c r="WS138" s="28"/>
      <c r="WT138" s="28"/>
      <c r="WU138" s="28"/>
      <c r="WV138" s="28"/>
      <c r="WW138" s="28"/>
      <c r="WX138" s="28"/>
      <c r="WY138" s="28"/>
      <c r="WZ138" s="28"/>
      <c r="XA138" s="28"/>
      <c r="XB138" s="28"/>
      <c r="XC138" s="28"/>
      <c r="XD138" s="28"/>
      <c r="XE138" s="28"/>
      <c r="XF138" s="28"/>
      <c r="XG138" s="28"/>
      <c r="XH138" s="28"/>
      <c r="XI138" s="28"/>
      <c r="XJ138" s="28"/>
      <c r="XK138" s="28"/>
      <c r="XL138" s="28"/>
      <c r="XM138" s="28"/>
      <c r="XN138" s="28"/>
      <c r="XO138" s="28"/>
      <c r="XP138" s="28"/>
      <c r="XQ138" s="28"/>
      <c r="XR138" s="28"/>
      <c r="XS138" s="28"/>
      <c r="XT138" s="28"/>
      <c r="XU138" s="28"/>
      <c r="XV138" s="28"/>
      <c r="XW138" s="28"/>
      <c r="XX138" s="28"/>
      <c r="XY138" s="28"/>
      <c r="XZ138" s="28"/>
      <c r="YA138" s="28"/>
      <c r="YB138" s="28"/>
      <c r="YC138" s="28"/>
      <c r="YD138" s="28"/>
      <c r="YE138" s="28"/>
      <c r="YF138" s="28"/>
      <c r="YG138" s="28"/>
      <c r="YH138" s="28"/>
      <c r="YI138" s="28"/>
      <c r="YJ138" s="28"/>
      <c r="YK138" s="28"/>
      <c r="YL138" s="28"/>
      <c r="YM138" s="28"/>
      <c r="YN138" s="28"/>
      <c r="YO138" s="28"/>
      <c r="YP138" s="28"/>
      <c r="YQ138" s="28"/>
      <c r="YR138" s="28"/>
      <c r="YS138" s="28"/>
      <c r="YT138" s="28"/>
      <c r="YU138" s="28"/>
      <c r="YV138" s="28"/>
      <c r="YW138" s="28"/>
      <c r="YX138" s="28"/>
      <c r="YY138" s="28"/>
      <c r="YZ138" s="28"/>
      <c r="ZA138" s="28"/>
      <c r="ZB138" s="28"/>
      <c r="ZC138" s="28"/>
      <c r="ZD138" s="28"/>
      <c r="ZE138" s="28"/>
      <c r="ZF138" s="28"/>
      <c r="ZG138" s="28"/>
      <c r="ZH138" s="28"/>
      <c r="ZI138" s="28"/>
      <c r="ZJ138" s="28"/>
      <c r="ZK138" s="28"/>
      <c r="ZL138" s="28"/>
      <c r="ZM138" s="28"/>
      <c r="ZN138" s="28"/>
      <c r="ZO138" s="28"/>
      <c r="ZP138" s="28"/>
      <c r="ZQ138" s="28"/>
      <c r="ZR138" s="28"/>
      <c r="ZS138" s="28"/>
      <c r="ZT138" s="28"/>
      <c r="ZU138" s="28"/>
      <c r="ZV138" s="28"/>
      <c r="ZW138" s="28"/>
      <c r="ZX138" s="28"/>
      <c r="ZY138" s="28"/>
      <c r="ZZ138" s="28"/>
      <c r="AAA138" s="28"/>
      <c r="AAB138" s="28"/>
      <c r="AAC138" s="28"/>
      <c r="AAD138" s="28"/>
      <c r="AAE138" s="28"/>
      <c r="AAF138" s="28"/>
      <c r="AAG138" s="28"/>
      <c r="AAH138" s="28"/>
      <c r="AAI138" s="28"/>
      <c r="AAJ138" s="28"/>
      <c r="AAK138" s="28"/>
      <c r="AAL138" s="28"/>
      <c r="AAM138" s="28"/>
      <c r="AAN138" s="28"/>
      <c r="AAO138" s="28"/>
      <c r="AAP138" s="28"/>
      <c r="AAQ138" s="28"/>
      <c r="AAR138" s="28"/>
      <c r="AAS138" s="28"/>
      <c r="AAT138" s="28"/>
      <c r="AAU138" s="28"/>
      <c r="AAV138" s="28"/>
      <c r="AAW138" s="28"/>
      <c r="AAX138" s="28"/>
      <c r="AAY138" s="28"/>
      <c r="AAZ138" s="28"/>
      <c r="ABA138" s="28"/>
      <c r="ABB138" s="28"/>
      <c r="ABC138" s="28"/>
      <c r="ABD138" s="28"/>
      <c r="ABE138" s="28"/>
      <c r="ABF138" s="28"/>
      <c r="ABG138" s="28"/>
      <c r="ABH138" s="28"/>
      <c r="ABI138" s="28"/>
      <c r="ABJ138" s="28"/>
      <c r="ABK138" s="28"/>
      <c r="ABL138" s="28"/>
      <c r="ABM138" s="28"/>
      <c r="ABN138" s="28"/>
      <c r="ABO138" s="28"/>
      <c r="ABP138" s="28"/>
      <c r="ABQ138" s="28"/>
      <c r="ABR138" s="28"/>
      <c r="ABS138" s="28"/>
      <c r="ABT138" s="28"/>
      <c r="ABU138" s="28"/>
      <c r="ABV138" s="28"/>
      <c r="ABW138" s="28"/>
      <c r="ABX138" s="28"/>
      <c r="ABY138" s="28"/>
      <c r="ABZ138" s="28"/>
      <c r="ACA138" s="28"/>
      <c r="ACB138" s="28"/>
      <c r="ACC138" s="28"/>
      <c r="ACD138" s="28"/>
      <c r="ACE138" s="28"/>
      <c r="ACF138" s="28"/>
      <c r="ACG138" s="28"/>
      <c r="ACH138" s="28"/>
      <c r="ACI138" s="28"/>
      <c r="ACJ138" s="28"/>
      <c r="ACK138" s="28"/>
      <c r="ACL138" s="28"/>
      <c r="ACM138" s="28"/>
      <c r="ACN138" s="28"/>
      <c r="ACO138" s="28"/>
      <c r="ACP138" s="28"/>
      <c r="ACQ138" s="28"/>
      <c r="ACR138" s="28"/>
      <c r="ACS138" s="28"/>
      <c r="ACT138" s="28"/>
      <c r="ACU138" s="28"/>
      <c r="ACV138" s="28"/>
      <c r="ACW138" s="28"/>
      <c r="ACX138" s="28"/>
      <c r="ACY138" s="28"/>
      <c r="ACZ138" s="28"/>
      <c r="ADA138" s="28"/>
      <c r="ADB138" s="28"/>
      <c r="ADC138" s="28"/>
      <c r="ADD138" s="28"/>
      <c r="ADE138" s="28"/>
      <c r="ADF138" s="28"/>
      <c r="ADG138" s="28"/>
      <c r="ADH138" s="28"/>
      <c r="ADI138" s="28"/>
      <c r="ADJ138" s="28"/>
      <c r="ADK138" s="28"/>
      <c r="ADL138" s="28"/>
      <c r="ADM138" s="28"/>
      <c r="ADN138" s="28"/>
      <c r="ADO138" s="28"/>
      <c r="ADP138" s="28"/>
      <c r="ADQ138" s="28"/>
      <c r="ADR138" s="28"/>
      <c r="ADS138" s="28"/>
      <c r="ADT138" s="28"/>
      <c r="ADU138" s="28"/>
      <c r="ADV138" s="28"/>
      <c r="ADW138" s="28"/>
      <c r="ADX138" s="28"/>
      <c r="ADY138" s="28"/>
      <c r="ADZ138" s="28"/>
      <c r="AEA138" s="28"/>
      <c r="AEB138" s="28"/>
      <c r="AEC138" s="28"/>
      <c r="AED138" s="28"/>
      <c r="AEE138" s="28"/>
      <c r="AEF138" s="28"/>
      <c r="AEG138" s="28"/>
      <c r="AEH138" s="28"/>
      <c r="AEI138" s="28"/>
      <c r="AEJ138" s="28"/>
      <c r="AEK138" s="28"/>
      <c r="AEL138" s="28"/>
      <c r="AEM138" s="28"/>
      <c r="AEN138" s="28"/>
      <c r="AEO138" s="28"/>
      <c r="AEP138" s="28"/>
      <c r="AEQ138" s="28"/>
      <c r="AER138" s="28"/>
      <c r="AES138" s="28"/>
      <c r="AET138" s="28"/>
      <c r="AEU138" s="28"/>
      <c r="AEV138" s="28"/>
      <c r="AEW138" s="28"/>
      <c r="AEX138" s="28"/>
      <c r="AEY138" s="28"/>
      <c r="AEZ138" s="28"/>
      <c r="AFA138" s="28"/>
      <c r="AFB138" s="28"/>
      <c r="AFC138" s="28"/>
      <c r="AFD138" s="28"/>
      <c r="AFE138" s="28"/>
      <c r="AFF138" s="28"/>
      <c r="AFG138" s="28"/>
      <c r="AFH138" s="28"/>
      <c r="AFI138" s="28"/>
      <c r="AFJ138" s="28"/>
      <c r="AFK138" s="28"/>
      <c r="AFL138" s="28"/>
      <c r="AFM138" s="28"/>
      <c r="AFN138" s="28"/>
      <c r="AFO138" s="28"/>
      <c r="AFP138" s="28"/>
      <c r="AFQ138" s="28"/>
      <c r="AFR138" s="28"/>
      <c r="AFS138" s="28"/>
      <c r="AFT138" s="28"/>
      <c r="AFU138" s="28"/>
      <c r="AFV138" s="28"/>
      <c r="AFW138" s="28"/>
      <c r="AFX138" s="28"/>
      <c r="AFY138" s="28"/>
      <c r="AFZ138" s="28"/>
      <c r="AGA138" s="28"/>
      <c r="AGB138" s="28"/>
      <c r="AGC138" s="28"/>
      <c r="AGD138" s="28"/>
      <c r="AGE138" s="28"/>
      <c r="AGF138" s="28"/>
      <c r="AGG138" s="28"/>
      <c r="AGH138" s="28"/>
      <c r="AGI138" s="28"/>
      <c r="AGJ138" s="28"/>
      <c r="AGK138" s="28"/>
      <c r="AGL138" s="28"/>
      <c r="AGM138" s="28"/>
      <c r="AGN138" s="28"/>
      <c r="AGO138" s="28"/>
      <c r="AGP138" s="28"/>
      <c r="AGQ138" s="28"/>
      <c r="AGR138" s="28"/>
      <c r="AGS138" s="28"/>
      <c r="AGT138" s="28"/>
      <c r="AGU138" s="28"/>
      <c r="AGV138" s="28"/>
      <c r="AGW138" s="28"/>
      <c r="AGX138" s="28"/>
      <c r="AGY138" s="28"/>
      <c r="AGZ138" s="28"/>
      <c r="AHA138" s="28"/>
      <c r="AHB138" s="28"/>
      <c r="AHC138" s="28"/>
      <c r="AHD138" s="28"/>
      <c r="AHE138" s="28"/>
      <c r="AHF138" s="28"/>
      <c r="AHG138" s="28"/>
      <c r="AHH138" s="28"/>
      <c r="AHI138" s="28"/>
      <c r="AHJ138" s="28"/>
      <c r="AHK138" s="28"/>
      <c r="AHL138" s="28"/>
      <c r="AHM138" s="28"/>
      <c r="AHN138" s="28"/>
      <c r="AHO138" s="28"/>
      <c r="AHP138" s="28"/>
      <c r="AHQ138" s="28"/>
      <c r="AHR138" s="28"/>
      <c r="AHS138" s="28"/>
      <c r="AHT138" s="28"/>
      <c r="AHU138" s="28"/>
      <c r="AHV138" s="28"/>
      <c r="AHW138" s="28"/>
      <c r="AHX138" s="28"/>
      <c r="AHY138" s="28"/>
      <c r="AHZ138" s="28"/>
      <c r="AIA138" s="28"/>
      <c r="AIB138" s="28"/>
      <c r="AIC138" s="28"/>
      <c r="AID138" s="28"/>
      <c r="AIE138" s="28"/>
      <c r="AIF138" s="28"/>
      <c r="AIG138" s="28"/>
      <c r="AIH138" s="28"/>
      <c r="AII138" s="28"/>
      <c r="AIJ138" s="28"/>
      <c r="AIK138" s="28"/>
      <c r="AIL138" s="28"/>
      <c r="AIM138" s="28"/>
      <c r="AIN138" s="28"/>
      <c r="AIO138" s="28"/>
      <c r="AIP138" s="28"/>
      <c r="AIQ138" s="28"/>
      <c r="AIR138" s="28"/>
      <c r="AIS138" s="28"/>
      <c r="AIT138" s="28"/>
      <c r="AIU138" s="28"/>
      <c r="AIV138" s="28"/>
      <c r="AIW138" s="28"/>
      <c r="AIX138" s="28"/>
      <c r="AIY138" s="28"/>
      <c r="AIZ138" s="28"/>
      <c r="AJA138" s="28"/>
      <c r="AJB138" s="28"/>
      <c r="AJC138" s="28"/>
      <c r="AJD138" s="28"/>
      <c r="AJE138" s="28"/>
      <c r="AJF138" s="28"/>
      <c r="AJG138" s="28"/>
      <c r="AJH138" s="28"/>
      <c r="AJI138" s="28"/>
      <c r="AJJ138" s="28"/>
      <c r="AJK138" s="28"/>
      <c r="AJL138" s="28"/>
      <c r="AJM138" s="28"/>
      <c r="AJN138" s="28"/>
      <c r="AJO138" s="28"/>
      <c r="AJP138" s="28"/>
      <c r="AJQ138" s="28"/>
      <c r="AJR138" s="28"/>
      <c r="AJS138" s="28"/>
      <c r="AJT138" s="28"/>
      <c r="AJU138" s="28"/>
      <c r="AJV138" s="28"/>
      <c r="AJW138" s="28"/>
      <c r="AJX138" s="28"/>
      <c r="AJY138" s="28"/>
      <c r="AJZ138" s="28"/>
      <c r="AKA138" s="28"/>
      <c r="AKB138" s="28"/>
      <c r="AKC138" s="28"/>
      <c r="AKD138" s="28"/>
      <c r="AKE138" s="28"/>
      <c r="AKF138" s="28"/>
      <c r="AKG138" s="28"/>
      <c r="AKH138" s="28"/>
      <c r="AKI138" s="28"/>
      <c r="AKJ138" s="28"/>
      <c r="AKK138" s="28"/>
      <c r="AKL138" s="28"/>
      <c r="AKM138" s="28"/>
      <c r="AKN138" s="28"/>
      <c r="AKO138" s="28"/>
      <c r="AKP138" s="28"/>
      <c r="AKQ138" s="28"/>
      <c r="AKR138" s="28"/>
      <c r="AKS138" s="28"/>
      <c r="AKT138" s="28"/>
      <c r="AKU138" s="28"/>
      <c r="AKV138" s="28"/>
      <c r="AKW138" s="28"/>
      <c r="AKX138" s="28"/>
      <c r="AKY138" s="28"/>
      <c r="AKZ138" s="28"/>
      <c r="ALA138" s="28"/>
      <c r="ALB138" s="28"/>
      <c r="ALC138" s="28"/>
      <c r="ALD138" s="28"/>
      <c r="ALE138" s="28"/>
      <c r="ALF138" s="28"/>
      <c r="ALG138" s="28"/>
      <c r="ALH138" s="28"/>
      <c r="ALI138" s="28"/>
      <c r="ALJ138" s="28"/>
      <c r="ALK138" s="28"/>
      <c r="ALL138" s="28"/>
      <c r="ALM138" s="28"/>
      <c r="ALN138" s="28"/>
      <c r="ALO138" s="28"/>
      <c r="ALP138" s="28"/>
      <c r="ALQ138" s="28"/>
      <c r="ALR138" s="28"/>
      <c r="ALS138" s="28"/>
      <c r="ALT138" s="28"/>
      <c r="ALU138" s="28"/>
      <c r="ALV138" s="28"/>
      <c r="ALW138" s="28"/>
      <c r="ALX138" s="28"/>
      <c r="ALY138" s="28"/>
      <c r="ALZ138" s="28"/>
      <c r="AMA138" s="28"/>
      <c r="AMB138" s="28"/>
      <c r="AMC138" s="28"/>
      <c r="AMD138" s="28"/>
      <c r="AME138" s="28"/>
      <c r="AMF138" s="28"/>
      <c r="AMG138" s="28"/>
      <c r="AMH138" s="28"/>
      <c r="AMI138" s="28"/>
      <c r="AMJ138" s="28"/>
      <c r="AMK138" s="28"/>
      <c r="AML138" s="28"/>
      <c r="AMM138" s="28"/>
      <c r="AMN138" s="28"/>
      <c r="AMO138" s="28"/>
      <c r="AMP138" s="28"/>
      <c r="AMQ138" s="28"/>
      <c r="AMR138" s="28"/>
      <c r="AMS138" s="28"/>
      <c r="AMT138" s="28"/>
      <c r="AMU138" s="28"/>
      <c r="AMV138" s="28"/>
      <c r="AMW138" s="28"/>
      <c r="AMX138" s="28"/>
      <c r="AMY138" s="28"/>
      <c r="AMZ138" s="28"/>
      <c r="ANA138" s="28"/>
      <c r="ANB138" s="28"/>
      <c r="ANC138" s="28"/>
      <c r="AND138" s="28"/>
      <c r="ANE138" s="28"/>
      <c r="ANF138" s="28"/>
      <c r="ANG138" s="28"/>
      <c r="ANH138" s="28"/>
      <c r="ANI138" s="28"/>
      <c r="ANJ138" s="28"/>
      <c r="ANK138" s="28"/>
      <c r="ANL138" s="28"/>
      <c r="ANM138" s="28"/>
      <c r="ANN138" s="28"/>
      <c r="ANO138" s="28"/>
      <c r="ANP138" s="28"/>
      <c r="ANQ138" s="28"/>
      <c r="ANR138" s="28"/>
      <c r="ANS138" s="28"/>
      <c r="ANT138" s="28"/>
      <c r="ANU138" s="28"/>
      <c r="ANV138" s="28"/>
      <c r="ANW138" s="28"/>
      <c r="ANX138" s="28"/>
      <c r="ANY138" s="28"/>
      <c r="ANZ138" s="28"/>
      <c r="AOA138" s="28"/>
      <c r="AOB138" s="28"/>
      <c r="AOC138" s="28"/>
      <c r="AOD138" s="28"/>
      <c r="AOE138" s="28"/>
      <c r="AOF138" s="28"/>
      <c r="AOG138" s="28"/>
      <c r="AOH138" s="28"/>
      <c r="AOI138" s="28"/>
      <c r="AOJ138" s="28"/>
      <c r="AOK138" s="28"/>
      <c r="AOL138" s="28"/>
      <c r="AOM138" s="28"/>
      <c r="AON138" s="28"/>
      <c r="AOO138" s="28"/>
      <c r="AOP138" s="28"/>
      <c r="AOQ138" s="28"/>
      <c r="AOR138" s="28"/>
    </row>
    <row r="139" spans="1:1084" s="2" customFormat="1" ht="30" customHeight="1" x14ac:dyDescent="0.25">
      <c r="A139" s="40">
        <v>131</v>
      </c>
      <c r="B139" s="25" t="s">
        <v>343</v>
      </c>
      <c r="C139" s="40" t="s">
        <v>279</v>
      </c>
      <c r="D139" s="25" t="s">
        <v>94</v>
      </c>
      <c r="E139" s="25" t="s">
        <v>96</v>
      </c>
      <c r="F139" s="40" t="s">
        <v>261</v>
      </c>
      <c r="G139" s="62" t="s">
        <v>262</v>
      </c>
      <c r="H139" s="62" t="s">
        <v>262</v>
      </c>
      <c r="I139" s="42">
        <v>40000</v>
      </c>
      <c r="J139" s="45">
        <v>442.65</v>
      </c>
      <c r="K139" s="42">
        <v>25</v>
      </c>
      <c r="L139" s="45">
        <f t="shared" ref="L139" si="154">I139*2.87%</f>
        <v>1148</v>
      </c>
      <c r="M139" s="42">
        <f t="shared" ref="M139" si="155">I139*7.1%</f>
        <v>2839.9999999999995</v>
      </c>
      <c r="N139" s="42">
        <f t="shared" ref="N139" si="156">I139*1.1%</f>
        <v>440.00000000000006</v>
      </c>
      <c r="O139" s="45">
        <f t="shared" ref="O139" si="157">I139*3.04%</f>
        <v>1216</v>
      </c>
      <c r="P139" s="42">
        <f t="shared" ref="P139" si="158">I139*7.09%</f>
        <v>2836</v>
      </c>
      <c r="Q139" s="42">
        <f t="shared" ref="Q139" si="159">+L139+O139</f>
        <v>2364</v>
      </c>
      <c r="R139" s="42">
        <f t="shared" ref="R139" si="160">SUM(J139+K139+L139+O139)</f>
        <v>2831.65</v>
      </c>
      <c r="S139" s="42">
        <f t="shared" ref="S139" si="161">SUM(M139+N139+P139)</f>
        <v>6116</v>
      </c>
      <c r="T139" s="42">
        <f t="shared" ref="T139" si="162">I139-R139</f>
        <v>37168.35</v>
      </c>
      <c r="U139" s="46" t="s">
        <v>349</v>
      </c>
      <c r="V139" s="27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  <c r="QR139" s="28"/>
      <c r="QS139" s="28"/>
      <c r="QT139" s="28"/>
      <c r="QU139" s="28"/>
      <c r="QV139" s="28"/>
      <c r="QW139" s="28"/>
      <c r="QX139" s="28"/>
      <c r="QY139" s="28"/>
      <c r="QZ139" s="28"/>
      <c r="RA139" s="28"/>
      <c r="RB139" s="28"/>
      <c r="RC139" s="28"/>
      <c r="RD139" s="28"/>
      <c r="RE139" s="28"/>
      <c r="RF139" s="28"/>
      <c r="RG139" s="28"/>
      <c r="RH139" s="28"/>
      <c r="RI139" s="28"/>
      <c r="RJ139" s="28"/>
      <c r="RK139" s="28"/>
      <c r="RL139" s="28"/>
      <c r="RM139" s="28"/>
      <c r="RN139" s="28"/>
      <c r="RO139" s="28"/>
      <c r="RP139" s="28"/>
      <c r="RQ139" s="28"/>
      <c r="RR139" s="28"/>
      <c r="RS139" s="28"/>
      <c r="RT139" s="28"/>
      <c r="RU139" s="28"/>
      <c r="RV139" s="28"/>
      <c r="RW139" s="28"/>
      <c r="RX139" s="28"/>
      <c r="RY139" s="28"/>
      <c r="RZ139" s="28"/>
      <c r="SA139" s="28"/>
      <c r="SB139" s="28"/>
      <c r="SC139" s="28"/>
      <c r="SD139" s="28"/>
      <c r="SE139" s="28"/>
      <c r="SF139" s="28"/>
      <c r="SG139" s="28"/>
      <c r="SH139" s="28"/>
      <c r="SI139" s="28"/>
      <c r="SJ139" s="28"/>
      <c r="SK139" s="28"/>
      <c r="SL139" s="28"/>
      <c r="SM139" s="28"/>
      <c r="SN139" s="28"/>
      <c r="SO139" s="28"/>
      <c r="SP139" s="28"/>
      <c r="SQ139" s="28"/>
      <c r="SR139" s="28"/>
      <c r="SS139" s="28"/>
      <c r="ST139" s="28"/>
      <c r="SU139" s="28"/>
      <c r="SV139" s="28"/>
      <c r="SW139" s="28"/>
      <c r="SX139" s="28"/>
      <c r="SY139" s="28"/>
      <c r="SZ139" s="28"/>
      <c r="TA139" s="28"/>
      <c r="TB139" s="28"/>
      <c r="TC139" s="28"/>
      <c r="TD139" s="28"/>
      <c r="TE139" s="28"/>
      <c r="TF139" s="28"/>
      <c r="TG139" s="28"/>
      <c r="TH139" s="28"/>
      <c r="TI139" s="28"/>
      <c r="TJ139" s="28"/>
      <c r="TK139" s="28"/>
      <c r="TL139" s="28"/>
      <c r="TM139" s="28"/>
      <c r="TN139" s="28"/>
      <c r="TO139" s="28"/>
      <c r="TP139" s="28"/>
      <c r="TQ139" s="28"/>
      <c r="TR139" s="28"/>
      <c r="TS139" s="28"/>
      <c r="TT139" s="28"/>
      <c r="TU139" s="28"/>
      <c r="TV139" s="28"/>
      <c r="TW139" s="28"/>
      <c r="TX139" s="28"/>
      <c r="TY139" s="28"/>
      <c r="TZ139" s="28"/>
      <c r="UA139" s="28"/>
      <c r="UB139" s="28"/>
      <c r="UC139" s="28"/>
      <c r="UD139" s="28"/>
      <c r="UE139" s="28"/>
      <c r="UF139" s="28"/>
      <c r="UG139" s="28"/>
      <c r="UH139" s="28"/>
      <c r="UI139" s="28"/>
      <c r="UJ139" s="28"/>
      <c r="UK139" s="28"/>
      <c r="UL139" s="28"/>
      <c r="UM139" s="28"/>
      <c r="UN139" s="28"/>
      <c r="UO139" s="28"/>
      <c r="UP139" s="28"/>
      <c r="UQ139" s="28"/>
      <c r="UR139" s="28"/>
      <c r="US139" s="28"/>
      <c r="UT139" s="28"/>
      <c r="UU139" s="28"/>
      <c r="UV139" s="28"/>
      <c r="UW139" s="28"/>
      <c r="UX139" s="28"/>
      <c r="UY139" s="28"/>
      <c r="UZ139" s="28"/>
      <c r="VA139" s="28"/>
      <c r="VB139" s="28"/>
      <c r="VC139" s="28"/>
      <c r="VD139" s="28"/>
      <c r="VE139" s="28"/>
      <c r="VF139" s="28"/>
      <c r="VG139" s="28"/>
      <c r="VH139" s="28"/>
      <c r="VI139" s="28"/>
      <c r="VJ139" s="28"/>
      <c r="VK139" s="28"/>
      <c r="VL139" s="28"/>
      <c r="VM139" s="28"/>
      <c r="VN139" s="28"/>
      <c r="VO139" s="28"/>
      <c r="VP139" s="28"/>
      <c r="VQ139" s="28"/>
      <c r="VR139" s="28"/>
      <c r="VS139" s="28"/>
      <c r="VT139" s="28"/>
      <c r="VU139" s="28"/>
      <c r="VV139" s="28"/>
      <c r="VW139" s="28"/>
      <c r="VX139" s="28"/>
      <c r="VY139" s="28"/>
      <c r="VZ139" s="28"/>
      <c r="WA139" s="28"/>
      <c r="WB139" s="28"/>
      <c r="WC139" s="28"/>
      <c r="WD139" s="28"/>
      <c r="WE139" s="28"/>
      <c r="WF139" s="28"/>
      <c r="WG139" s="28"/>
      <c r="WH139" s="28"/>
      <c r="WI139" s="28"/>
      <c r="WJ139" s="28"/>
      <c r="WK139" s="28"/>
      <c r="WL139" s="28"/>
      <c r="WM139" s="28"/>
      <c r="WN139" s="28"/>
      <c r="WO139" s="28"/>
      <c r="WP139" s="28"/>
      <c r="WQ139" s="28"/>
      <c r="WR139" s="28"/>
      <c r="WS139" s="28"/>
      <c r="WT139" s="28"/>
      <c r="WU139" s="28"/>
      <c r="WV139" s="28"/>
      <c r="WW139" s="28"/>
      <c r="WX139" s="28"/>
      <c r="WY139" s="28"/>
      <c r="WZ139" s="28"/>
      <c r="XA139" s="28"/>
      <c r="XB139" s="28"/>
      <c r="XC139" s="28"/>
      <c r="XD139" s="28"/>
      <c r="XE139" s="28"/>
      <c r="XF139" s="28"/>
      <c r="XG139" s="28"/>
      <c r="XH139" s="28"/>
      <c r="XI139" s="28"/>
      <c r="XJ139" s="28"/>
      <c r="XK139" s="28"/>
      <c r="XL139" s="28"/>
      <c r="XM139" s="28"/>
      <c r="XN139" s="28"/>
      <c r="XO139" s="28"/>
      <c r="XP139" s="28"/>
      <c r="XQ139" s="28"/>
      <c r="XR139" s="28"/>
      <c r="XS139" s="28"/>
      <c r="XT139" s="28"/>
      <c r="XU139" s="28"/>
      <c r="XV139" s="28"/>
      <c r="XW139" s="28"/>
      <c r="XX139" s="28"/>
      <c r="XY139" s="28"/>
      <c r="XZ139" s="28"/>
      <c r="YA139" s="28"/>
      <c r="YB139" s="28"/>
      <c r="YC139" s="28"/>
      <c r="YD139" s="28"/>
      <c r="YE139" s="28"/>
      <c r="YF139" s="28"/>
      <c r="YG139" s="28"/>
      <c r="YH139" s="28"/>
      <c r="YI139" s="28"/>
      <c r="YJ139" s="28"/>
      <c r="YK139" s="28"/>
      <c r="YL139" s="28"/>
      <c r="YM139" s="28"/>
      <c r="YN139" s="28"/>
      <c r="YO139" s="28"/>
      <c r="YP139" s="28"/>
      <c r="YQ139" s="28"/>
      <c r="YR139" s="28"/>
      <c r="YS139" s="28"/>
      <c r="YT139" s="28"/>
      <c r="YU139" s="28"/>
      <c r="YV139" s="28"/>
      <c r="YW139" s="28"/>
      <c r="YX139" s="28"/>
      <c r="YY139" s="28"/>
      <c r="YZ139" s="28"/>
      <c r="ZA139" s="28"/>
      <c r="ZB139" s="28"/>
      <c r="ZC139" s="28"/>
      <c r="ZD139" s="28"/>
      <c r="ZE139" s="28"/>
      <c r="ZF139" s="28"/>
      <c r="ZG139" s="28"/>
      <c r="ZH139" s="28"/>
      <c r="ZI139" s="28"/>
      <c r="ZJ139" s="28"/>
      <c r="ZK139" s="28"/>
      <c r="ZL139" s="28"/>
      <c r="ZM139" s="28"/>
      <c r="ZN139" s="28"/>
      <c r="ZO139" s="28"/>
      <c r="ZP139" s="28"/>
      <c r="ZQ139" s="28"/>
      <c r="ZR139" s="28"/>
      <c r="ZS139" s="28"/>
      <c r="ZT139" s="28"/>
      <c r="ZU139" s="28"/>
      <c r="ZV139" s="28"/>
      <c r="ZW139" s="28"/>
      <c r="ZX139" s="28"/>
      <c r="ZY139" s="28"/>
      <c r="ZZ139" s="28"/>
      <c r="AAA139" s="28"/>
      <c r="AAB139" s="28"/>
      <c r="AAC139" s="28"/>
      <c r="AAD139" s="28"/>
      <c r="AAE139" s="28"/>
      <c r="AAF139" s="28"/>
      <c r="AAG139" s="28"/>
      <c r="AAH139" s="28"/>
      <c r="AAI139" s="28"/>
      <c r="AAJ139" s="28"/>
      <c r="AAK139" s="28"/>
      <c r="AAL139" s="28"/>
      <c r="AAM139" s="28"/>
      <c r="AAN139" s="28"/>
      <c r="AAO139" s="28"/>
      <c r="AAP139" s="28"/>
      <c r="AAQ139" s="28"/>
      <c r="AAR139" s="28"/>
      <c r="AAS139" s="28"/>
      <c r="AAT139" s="28"/>
      <c r="AAU139" s="28"/>
      <c r="AAV139" s="28"/>
      <c r="AAW139" s="28"/>
      <c r="AAX139" s="28"/>
      <c r="AAY139" s="28"/>
      <c r="AAZ139" s="28"/>
      <c r="ABA139" s="28"/>
      <c r="ABB139" s="28"/>
      <c r="ABC139" s="28"/>
      <c r="ABD139" s="28"/>
      <c r="ABE139" s="28"/>
      <c r="ABF139" s="28"/>
      <c r="ABG139" s="28"/>
      <c r="ABH139" s="28"/>
      <c r="ABI139" s="28"/>
      <c r="ABJ139" s="28"/>
      <c r="ABK139" s="28"/>
      <c r="ABL139" s="28"/>
      <c r="ABM139" s="28"/>
      <c r="ABN139" s="28"/>
      <c r="ABO139" s="28"/>
      <c r="ABP139" s="28"/>
      <c r="ABQ139" s="28"/>
      <c r="ABR139" s="28"/>
      <c r="ABS139" s="28"/>
      <c r="ABT139" s="28"/>
      <c r="ABU139" s="28"/>
      <c r="ABV139" s="28"/>
      <c r="ABW139" s="28"/>
      <c r="ABX139" s="28"/>
      <c r="ABY139" s="28"/>
      <c r="ABZ139" s="28"/>
      <c r="ACA139" s="28"/>
      <c r="ACB139" s="28"/>
      <c r="ACC139" s="28"/>
      <c r="ACD139" s="28"/>
      <c r="ACE139" s="28"/>
      <c r="ACF139" s="28"/>
      <c r="ACG139" s="28"/>
      <c r="ACH139" s="28"/>
      <c r="ACI139" s="28"/>
      <c r="ACJ139" s="28"/>
      <c r="ACK139" s="28"/>
      <c r="ACL139" s="28"/>
      <c r="ACM139" s="28"/>
      <c r="ACN139" s="28"/>
      <c r="ACO139" s="28"/>
      <c r="ACP139" s="28"/>
      <c r="ACQ139" s="28"/>
      <c r="ACR139" s="28"/>
      <c r="ACS139" s="28"/>
      <c r="ACT139" s="28"/>
      <c r="ACU139" s="28"/>
      <c r="ACV139" s="28"/>
      <c r="ACW139" s="28"/>
      <c r="ACX139" s="28"/>
      <c r="ACY139" s="28"/>
      <c r="ACZ139" s="28"/>
      <c r="ADA139" s="28"/>
      <c r="ADB139" s="28"/>
      <c r="ADC139" s="28"/>
      <c r="ADD139" s="28"/>
      <c r="ADE139" s="28"/>
      <c r="ADF139" s="28"/>
      <c r="ADG139" s="28"/>
      <c r="ADH139" s="28"/>
      <c r="ADI139" s="28"/>
      <c r="ADJ139" s="28"/>
      <c r="ADK139" s="28"/>
      <c r="ADL139" s="28"/>
      <c r="ADM139" s="28"/>
      <c r="ADN139" s="28"/>
      <c r="ADO139" s="28"/>
      <c r="ADP139" s="28"/>
      <c r="ADQ139" s="28"/>
      <c r="ADR139" s="28"/>
      <c r="ADS139" s="28"/>
      <c r="ADT139" s="28"/>
      <c r="ADU139" s="28"/>
      <c r="ADV139" s="28"/>
      <c r="ADW139" s="28"/>
      <c r="ADX139" s="28"/>
      <c r="ADY139" s="28"/>
      <c r="ADZ139" s="28"/>
      <c r="AEA139" s="28"/>
      <c r="AEB139" s="28"/>
      <c r="AEC139" s="28"/>
      <c r="AED139" s="28"/>
      <c r="AEE139" s="28"/>
      <c r="AEF139" s="28"/>
      <c r="AEG139" s="28"/>
      <c r="AEH139" s="28"/>
      <c r="AEI139" s="28"/>
      <c r="AEJ139" s="28"/>
      <c r="AEK139" s="28"/>
      <c r="AEL139" s="28"/>
      <c r="AEM139" s="28"/>
      <c r="AEN139" s="28"/>
      <c r="AEO139" s="28"/>
      <c r="AEP139" s="28"/>
      <c r="AEQ139" s="28"/>
      <c r="AER139" s="28"/>
      <c r="AES139" s="28"/>
      <c r="AET139" s="28"/>
      <c r="AEU139" s="28"/>
      <c r="AEV139" s="28"/>
      <c r="AEW139" s="28"/>
      <c r="AEX139" s="28"/>
      <c r="AEY139" s="28"/>
      <c r="AEZ139" s="28"/>
      <c r="AFA139" s="28"/>
      <c r="AFB139" s="28"/>
      <c r="AFC139" s="28"/>
      <c r="AFD139" s="28"/>
      <c r="AFE139" s="28"/>
      <c r="AFF139" s="28"/>
      <c r="AFG139" s="28"/>
      <c r="AFH139" s="28"/>
      <c r="AFI139" s="28"/>
      <c r="AFJ139" s="28"/>
      <c r="AFK139" s="28"/>
      <c r="AFL139" s="28"/>
      <c r="AFM139" s="28"/>
      <c r="AFN139" s="28"/>
      <c r="AFO139" s="28"/>
      <c r="AFP139" s="28"/>
      <c r="AFQ139" s="28"/>
      <c r="AFR139" s="28"/>
      <c r="AFS139" s="28"/>
      <c r="AFT139" s="28"/>
      <c r="AFU139" s="28"/>
      <c r="AFV139" s="28"/>
      <c r="AFW139" s="28"/>
      <c r="AFX139" s="28"/>
      <c r="AFY139" s="28"/>
      <c r="AFZ139" s="28"/>
      <c r="AGA139" s="28"/>
      <c r="AGB139" s="28"/>
      <c r="AGC139" s="28"/>
      <c r="AGD139" s="28"/>
      <c r="AGE139" s="28"/>
      <c r="AGF139" s="28"/>
      <c r="AGG139" s="28"/>
      <c r="AGH139" s="28"/>
      <c r="AGI139" s="28"/>
      <c r="AGJ139" s="28"/>
      <c r="AGK139" s="28"/>
      <c r="AGL139" s="28"/>
      <c r="AGM139" s="28"/>
      <c r="AGN139" s="28"/>
      <c r="AGO139" s="28"/>
      <c r="AGP139" s="28"/>
      <c r="AGQ139" s="28"/>
      <c r="AGR139" s="28"/>
      <c r="AGS139" s="28"/>
      <c r="AGT139" s="28"/>
      <c r="AGU139" s="28"/>
      <c r="AGV139" s="28"/>
      <c r="AGW139" s="28"/>
      <c r="AGX139" s="28"/>
      <c r="AGY139" s="28"/>
      <c r="AGZ139" s="28"/>
      <c r="AHA139" s="28"/>
      <c r="AHB139" s="28"/>
      <c r="AHC139" s="28"/>
      <c r="AHD139" s="28"/>
      <c r="AHE139" s="28"/>
      <c r="AHF139" s="28"/>
      <c r="AHG139" s="28"/>
      <c r="AHH139" s="28"/>
      <c r="AHI139" s="28"/>
      <c r="AHJ139" s="28"/>
      <c r="AHK139" s="28"/>
      <c r="AHL139" s="28"/>
      <c r="AHM139" s="28"/>
      <c r="AHN139" s="28"/>
      <c r="AHO139" s="28"/>
      <c r="AHP139" s="28"/>
      <c r="AHQ139" s="28"/>
      <c r="AHR139" s="28"/>
      <c r="AHS139" s="28"/>
      <c r="AHT139" s="28"/>
      <c r="AHU139" s="28"/>
      <c r="AHV139" s="28"/>
      <c r="AHW139" s="28"/>
      <c r="AHX139" s="28"/>
      <c r="AHY139" s="28"/>
      <c r="AHZ139" s="28"/>
      <c r="AIA139" s="28"/>
      <c r="AIB139" s="28"/>
      <c r="AIC139" s="28"/>
      <c r="AID139" s="28"/>
      <c r="AIE139" s="28"/>
      <c r="AIF139" s="28"/>
      <c r="AIG139" s="28"/>
      <c r="AIH139" s="28"/>
      <c r="AII139" s="28"/>
      <c r="AIJ139" s="28"/>
      <c r="AIK139" s="28"/>
      <c r="AIL139" s="28"/>
      <c r="AIM139" s="28"/>
      <c r="AIN139" s="28"/>
      <c r="AIO139" s="28"/>
      <c r="AIP139" s="28"/>
      <c r="AIQ139" s="28"/>
      <c r="AIR139" s="28"/>
      <c r="AIS139" s="28"/>
      <c r="AIT139" s="28"/>
      <c r="AIU139" s="28"/>
      <c r="AIV139" s="28"/>
      <c r="AIW139" s="28"/>
      <c r="AIX139" s="28"/>
      <c r="AIY139" s="28"/>
      <c r="AIZ139" s="28"/>
      <c r="AJA139" s="28"/>
      <c r="AJB139" s="28"/>
      <c r="AJC139" s="28"/>
      <c r="AJD139" s="28"/>
      <c r="AJE139" s="28"/>
      <c r="AJF139" s="28"/>
      <c r="AJG139" s="28"/>
      <c r="AJH139" s="28"/>
      <c r="AJI139" s="28"/>
      <c r="AJJ139" s="28"/>
      <c r="AJK139" s="28"/>
      <c r="AJL139" s="28"/>
      <c r="AJM139" s="28"/>
      <c r="AJN139" s="28"/>
      <c r="AJO139" s="28"/>
      <c r="AJP139" s="28"/>
      <c r="AJQ139" s="28"/>
      <c r="AJR139" s="28"/>
      <c r="AJS139" s="28"/>
      <c r="AJT139" s="28"/>
      <c r="AJU139" s="28"/>
      <c r="AJV139" s="28"/>
      <c r="AJW139" s="28"/>
      <c r="AJX139" s="28"/>
      <c r="AJY139" s="28"/>
      <c r="AJZ139" s="28"/>
      <c r="AKA139" s="28"/>
      <c r="AKB139" s="28"/>
      <c r="AKC139" s="28"/>
      <c r="AKD139" s="28"/>
      <c r="AKE139" s="28"/>
      <c r="AKF139" s="28"/>
      <c r="AKG139" s="28"/>
      <c r="AKH139" s="28"/>
      <c r="AKI139" s="28"/>
      <c r="AKJ139" s="28"/>
      <c r="AKK139" s="28"/>
      <c r="AKL139" s="28"/>
      <c r="AKM139" s="28"/>
      <c r="AKN139" s="28"/>
      <c r="AKO139" s="28"/>
      <c r="AKP139" s="28"/>
      <c r="AKQ139" s="28"/>
      <c r="AKR139" s="28"/>
      <c r="AKS139" s="28"/>
      <c r="AKT139" s="28"/>
      <c r="AKU139" s="28"/>
      <c r="AKV139" s="28"/>
      <c r="AKW139" s="28"/>
      <c r="AKX139" s="28"/>
      <c r="AKY139" s="28"/>
      <c r="AKZ139" s="28"/>
      <c r="ALA139" s="28"/>
      <c r="ALB139" s="28"/>
      <c r="ALC139" s="28"/>
      <c r="ALD139" s="28"/>
      <c r="ALE139" s="28"/>
      <c r="ALF139" s="28"/>
      <c r="ALG139" s="28"/>
      <c r="ALH139" s="28"/>
      <c r="ALI139" s="28"/>
      <c r="ALJ139" s="28"/>
      <c r="ALK139" s="28"/>
      <c r="ALL139" s="28"/>
      <c r="ALM139" s="28"/>
      <c r="ALN139" s="28"/>
      <c r="ALO139" s="28"/>
      <c r="ALP139" s="28"/>
      <c r="ALQ139" s="28"/>
      <c r="ALR139" s="28"/>
      <c r="ALS139" s="28"/>
      <c r="ALT139" s="28"/>
      <c r="ALU139" s="28"/>
      <c r="ALV139" s="28"/>
      <c r="ALW139" s="28"/>
      <c r="ALX139" s="28"/>
      <c r="ALY139" s="28"/>
      <c r="ALZ139" s="28"/>
      <c r="AMA139" s="28"/>
      <c r="AMB139" s="28"/>
      <c r="AMC139" s="28"/>
      <c r="AMD139" s="28"/>
      <c r="AME139" s="28"/>
      <c r="AMF139" s="28"/>
      <c r="AMG139" s="28"/>
      <c r="AMH139" s="28"/>
      <c r="AMI139" s="28"/>
      <c r="AMJ139" s="28"/>
      <c r="AMK139" s="28"/>
      <c r="AML139" s="28"/>
      <c r="AMM139" s="28"/>
      <c r="AMN139" s="28"/>
      <c r="AMO139" s="28"/>
      <c r="AMP139" s="28"/>
      <c r="AMQ139" s="28"/>
      <c r="AMR139" s="28"/>
      <c r="AMS139" s="28"/>
      <c r="AMT139" s="28"/>
      <c r="AMU139" s="28"/>
      <c r="AMV139" s="28"/>
      <c r="AMW139" s="28"/>
      <c r="AMX139" s="28"/>
      <c r="AMY139" s="28"/>
      <c r="AMZ139" s="28"/>
      <c r="ANA139" s="28"/>
      <c r="ANB139" s="28"/>
      <c r="ANC139" s="28"/>
      <c r="AND139" s="28"/>
      <c r="ANE139" s="28"/>
      <c r="ANF139" s="28"/>
      <c r="ANG139" s="28"/>
      <c r="ANH139" s="28"/>
      <c r="ANI139" s="28"/>
      <c r="ANJ139" s="28"/>
      <c r="ANK139" s="28"/>
      <c r="ANL139" s="28"/>
      <c r="ANM139" s="28"/>
      <c r="ANN139" s="28"/>
      <c r="ANO139" s="28"/>
      <c r="ANP139" s="28"/>
      <c r="ANQ139" s="28"/>
      <c r="ANR139" s="28"/>
      <c r="ANS139" s="28"/>
      <c r="ANT139" s="28"/>
      <c r="ANU139" s="28"/>
      <c r="ANV139" s="28"/>
      <c r="ANW139" s="28"/>
      <c r="ANX139" s="28"/>
      <c r="ANY139" s="28"/>
      <c r="ANZ139" s="28"/>
      <c r="AOA139" s="28"/>
      <c r="AOB139" s="28"/>
      <c r="AOC139" s="28"/>
      <c r="AOD139" s="28"/>
      <c r="AOE139" s="28"/>
      <c r="AOF139" s="28"/>
      <c r="AOG139" s="28"/>
      <c r="AOH139" s="28"/>
      <c r="AOI139" s="28"/>
      <c r="AOJ139" s="28"/>
      <c r="AOK139" s="28"/>
      <c r="AOL139" s="28"/>
      <c r="AOM139" s="28"/>
      <c r="AON139" s="28"/>
      <c r="AOO139" s="28"/>
      <c r="AOP139" s="28"/>
      <c r="AOQ139" s="28"/>
      <c r="AOR139" s="28"/>
    </row>
    <row r="140" spans="1:1084" s="2" customFormat="1" ht="30" customHeight="1" x14ac:dyDescent="0.25">
      <c r="A140" s="40">
        <v>132</v>
      </c>
      <c r="B140" s="25" t="s">
        <v>199</v>
      </c>
      <c r="C140" s="40" t="s">
        <v>278</v>
      </c>
      <c r="D140" s="25" t="s">
        <v>94</v>
      </c>
      <c r="E140" s="25" t="s">
        <v>198</v>
      </c>
      <c r="F140" s="40" t="s">
        <v>261</v>
      </c>
      <c r="G140" s="62" t="s">
        <v>262</v>
      </c>
      <c r="H140" s="62" t="s">
        <v>262</v>
      </c>
      <c r="I140" s="42">
        <v>80000</v>
      </c>
      <c r="J140" s="45">
        <v>7400.87</v>
      </c>
      <c r="K140" s="42">
        <v>25</v>
      </c>
      <c r="L140" s="45">
        <f>I140*2.87%</f>
        <v>2296</v>
      </c>
      <c r="M140" s="42">
        <f>I140*7.1%</f>
        <v>5679.9999999999991</v>
      </c>
      <c r="N140" s="42">
        <f>I140*1.1%</f>
        <v>880.00000000000011</v>
      </c>
      <c r="O140" s="45">
        <f>I140*3.04%</f>
        <v>2432</v>
      </c>
      <c r="P140" s="42">
        <f>I140*7.09%</f>
        <v>5672</v>
      </c>
      <c r="Q140" s="42">
        <f>+L140+O140</f>
        <v>4728</v>
      </c>
      <c r="R140" s="42">
        <f>SUM(J140+K140+L140+O140)</f>
        <v>12153.869999999999</v>
      </c>
      <c r="S140" s="42">
        <f>SUM(M140+N140+P140)</f>
        <v>12232</v>
      </c>
      <c r="T140" s="42">
        <f>I140-R140</f>
        <v>67846.13</v>
      </c>
      <c r="U140" s="46" t="s">
        <v>349</v>
      </c>
      <c r="V140" s="27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  <c r="QR140" s="28"/>
      <c r="QS140" s="28"/>
      <c r="QT140" s="28"/>
      <c r="QU140" s="28"/>
      <c r="QV140" s="28"/>
      <c r="QW140" s="28"/>
      <c r="QX140" s="28"/>
      <c r="QY140" s="28"/>
      <c r="QZ140" s="28"/>
      <c r="RA140" s="28"/>
      <c r="RB140" s="28"/>
      <c r="RC140" s="28"/>
      <c r="RD140" s="28"/>
      <c r="RE140" s="28"/>
      <c r="RF140" s="28"/>
      <c r="RG140" s="28"/>
      <c r="RH140" s="28"/>
      <c r="RI140" s="28"/>
      <c r="RJ140" s="28"/>
      <c r="RK140" s="28"/>
      <c r="RL140" s="28"/>
      <c r="RM140" s="28"/>
      <c r="RN140" s="28"/>
      <c r="RO140" s="28"/>
      <c r="RP140" s="28"/>
      <c r="RQ140" s="28"/>
      <c r="RR140" s="28"/>
      <c r="RS140" s="28"/>
      <c r="RT140" s="28"/>
      <c r="RU140" s="28"/>
      <c r="RV140" s="28"/>
      <c r="RW140" s="28"/>
      <c r="RX140" s="28"/>
      <c r="RY140" s="28"/>
      <c r="RZ140" s="28"/>
      <c r="SA140" s="28"/>
      <c r="SB140" s="28"/>
      <c r="SC140" s="28"/>
      <c r="SD140" s="28"/>
      <c r="SE140" s="28"/>
      <c r="SF140" s="28"/>
      <c r="SG140" s="28"/>
      <c r="SH140" s="28"/>
      <c r="SI140" s="28"/>
      <c r="SJ140" s="28"/>
      <c r="SK140" s="28"/>
      <c r="SL140" s="28"/>
      <c r="SM140" s="28"/>
      <c r="SN140" s="28"/>
      <c r="SO140" s="28"/>
      <c r="SP140" s="28"/>
      <c r="SQ140" s="28"/>
      <c r="SR140" s="28"/>
      <c r="SS140" s="28"/>
      <c r="ST140" s="28"/>
      <c r="SU140" s="28"/>
      <c r="SV140" s="28"/>
      <c r="SW140" s="28"/>
      <c r="SX140" s="28"/>
      <c r="SY140" s="28"/>
      <c r="SZ140" s="28"/>
      <c r="TA140" s="28"/>
      <c r="TB140" s="28"/>
      <c r="TC140" s="28"/>
      <c r="TD140" s="28"/>
      <c r="TE140" s="28"/>
      <c r="TF140" s="28"/>
      <c r="TG140" s="28"/>
      <c r="TH140" s="28"/>
      <c r="TI140" s="28"/>
      <c r="TJ140" s="28"/>
      <c r="TK140" s="28"/>
      <c r="TL140" s="28"/>
      <c r="TM140" s="28"/>
      <c r="TN140" s="28"/>
      <c r="TO140" s="28"/>
      <c r="TP140" s="28"/>
      <c r="TQ140" s="28"/>
      <c r="TR140" s="28"/>
      <c r="TS140" s="28"/>
      <c r="TT140" s="28"/>
      <c r="TU140" s="28"/>
      <c r="TV140" s="28"/>
      <c r="TW140" s="28"/>
      <c r="TX140" s="28"/>
      <c r="TY140" s="28"/>
      <c r="TZ140" s="28"/>
      <c r="UA140" s="28"/>
      <c r="UB140" s="28"/>
      <c r="UC140" s="28"/>
      <c r="UD140" s="28"/>
      <c r="UE140" s="28"/>
      <c r="UF140" s="28"/>
      <c r="UG140" s="28"/>
      <c r="UH140" s="28"/>
      <c r="UI140" s="28"/>
      <c r="UJ140" s="28"/>
      <c r="UK140" s="28"/>
      <c r="UL140" s="28"/>
      <c r="UM140" s="28"/>
      <c r="UN140" s="28"/>
      <c r="UO140" s="28"/>
      <c r="UP140" s="28"/>
      <c r="UQ140" s="28"/>
      <c r="UR140" s="28"/>
      <c r="US140" s="28"/>
      <c r="UT140" s="28"/>
      <c r="UU140" s="28"/>
      <c r="UV140" s="28"/>
      <c r="UW140" s="28"/>
      <c r="UX140" s="28"/>
      <c r="UY140" s="28"/>
      <c r="UZ140" s="28"/>
      <c r="VA140" s="28"/>
      <c r="VB140" s="28"/>
      <c r="VC140" s="28"/>
      <c r="VD140" s="28"/>
      <c r="VE140" s="28"/>
      <c r="VF140" s="28"/>
      <c r="VG140" s="28"/>
      <c r="VH140" s="28"/>
      <c r="VI140" s="28"/>
      <c r="VJ140" s="28"/>
      <c r="VK140" s="28"/>
      <c r="VL140" s="28"/>
      <c r="VM140" s="28"/>
      <c r="VN140" s="28"/>
      <c r="VO140" s="28"/>
      <c r="VP140" s="28"/>
      <c r="VQ140" s="28"/>
      <c r="VR140" s="28"/>
      <c r="VS140" s="28"/>
      <c r="VT140" s="28"/>
      <c r="VU140" s="28"/>
      <c r="VV140" s="28"/>
      <c r="VW140" s="28"/>
      <c r="VX140" s="28"/>
      <c r="VY140" s="28"/>
      <c r="VZ140" s="28"/>
      <c r="WA140" s="28"/>
      <c r="WB140" s="28"/>
      <c r="WC140" s="28"/>
      <c r="WD140" s="28"/>
      <c r="WE140" s="28"/>
      <c r="WF140" s="28"/>
      <c r="WG140" s="28"/>
      <c r="WH140" s="28"/>
      <c r="WI140" s="28"/>
      <c r="WJ140" s="28"/>
      <c r="WK140" s="28"/>
      <c r="WL140" s="28"/>
      <c r="WM140" s="28"/>
      <c r="WN140" s="28"/>
      <c r="WO140" s="28"/>
      <c r="WP140" s="28"/>
      <c r="WQ140" s="28"/>
      <c r="WR140" s="28"/>
      <c r="WS140" s="28"/>
      <c r="WT140" s="28"/>
      <c r="WU140" s="28"/>
      <c r="WV140" s="28"/>
      <c r="WW140" s="28"/>
      <c r="WX140" s="28"/>
      <c r="WY140" s="28"/>
      <c r="WZ140" s="28"/>
      <c r="XA140" s="28"/>
      <c r="XB140" s="28"/>
      <c r="XC140" s="28"/>
      <c r="XD140" s="28"/>
      <c r="XE140" s="28"/>
      <c r="XF140" s="28"/>
      <c r="XG140" s="28"/>
      <c r="XH140" s="28"/>
      <c r="XI140" s="28"/>
      <c r="XJ140" s="28"/>
      <c r="XK140" s="28"/>
      <c r="XL140" s="28"/>
      <c r="XM140" s="28"/>
      <c r="XN140" s="28"/>
      <c r="XO140" s="28"/>
      <c r="XP140" s="28"/>
      <c r="XQ140" s="28"/>
      <c r="XR140" s="28"/>
      <c r="XS140" s="28"/>
      <c r="XT140" s="28"/>
      <c r="XU140" s="28"/>
      <c r="XV140" s="28"/>
      <c r="XW140" s="28"/>
      <c r="XX140" s="28"/>
      <c r="XY140" s="28"/>
      <c r="XZ140" s="28"/>
      <c r="YA140" s="28"/>
      <c r="YB140" s="28"/>
      <c r="YC140" s="28"/>
      <c r="YD140" s="28"/>
      <c r="YE140" s="28"/>
      <c r="YF140" s="28"/>
      <c r="YG140" s="28"/>
      <c r="YH140" s="28"/>
      <c r="YI140" s="28"/>
      <c r="YJ140" s="28"/>
      <c r="YK140" s="28"/>
      <c r="YL140" s="28"/>
      <c r="YM140" s="28"/>
      <c r="YN140" s="28"/>
      <c r="YO140" s="28"/>
      <c r="YP140" s="28"/>
      <c r="YQ140" s="28"/>
      <c r="YR140" s="28"/>
      <c r="YS140" s="28"/>
      <c r="YT140" s="28"/>
      <c r="YU140" s="28"/>
      <c r="YV140" s="28"/>
      <c r="YW140" s="28"/>
      <c r="YX140" s="28"/>
      <c r="YY140" s="28"/>
      <c r="YZ140" s="28"/>
      <c r="ZA140" s="28"/>
      <c r="ZB140" s="28"/>
      <c r="ZC140" s="28"/>
      <c r="ZD140" s="28"/>
      <c r="ZE140" s="28"/>
      <c r="ZF140" s="28"/>
      <c r="ZG140" s="28"/>
      <c r="ZH140" s="28"/>
      <c r="ZI140" s="28"/>
      <c r="ZJ140" s="28"/>
      <c r="ZK140" s="28"/>
      <c r="ZL140" s="28"/>
      <c r="ZM140" s="28"/>
      <c r="ZN140" s="28"/>
      <c r="ZO140" s="28"/>
      <c r="ZP140" s="28"/>
      <c r="ZQ140" s="28"/>
      <c r="ZR140" s="28"/>
      <c r="ZS140" s="28"/>
      <c r="ZT140" s="28"/>
      <c r="ZU140" s="28"/>
      <c r="ZV140" s="28"/>
      <c r="ZW140" s="28"/>
      <c r="ZX140" s="28"/>
      <c r="ZY140" s="28"/>
      <c r="ZZ140" s="28"/>
      <c r="AAA140" s="28"/>
      <c r="AAB140" s="28"/>
      <c r="AAC140" s="28"/>
      <c r="AAD140" s="28"/>
      <c r="AAE140" s="28"/>
      <c r="AAF140" s="28"/>
      <c r="AAG140" s="28"/>
      <c r="AAH140" s="28"/>
      <c r="AAI140" s="28"/>
      <c r="AAJ140" s="28"/>
      <c r="AAK140" s="28"/>
      <c r="AAL140" s="28"/>
      <c r="AAM140" s="28"/>
      <c r="AAN140" s="28"/>
      <c r="AAO140" s="28"/>
      <c r="AAP140" s="28"/>
      <c r="AAQ140" s="28"/>
      <c r="AAR140" s="28"/>
      <c r="AAS140" s="28"/>
      <c r="AAT140" s="28"/>
      <c r="AAU140" s="28"/>
      <c r="AAV140" s="28"/>
      <c r="AAW140" s="28"/>
      <c r="AAX140" s="28"/>
      <c r="AAY140" s="28"/>
      <c r="AAZ140" s="28"/>
      <c r="ABA140" s="28"/>
      <c r="ABB140" s="28"/>
      <c r="ABC140" s="28"/>
      <c r="ABD140" s="28"/>
      <c r="ABE140" s="28"/>
      <c r="ABF140" s="28"/>
      <c r="ABG140" s="28"/>
      <c r="ABH140" s="28"/>
      <c r="ABI140" s="28"/>
      <c r="ABJ140" s="28"/>
      <c r="ABK140" s="28"/>
      <c r="ABL140" s="28"/>
      <c r="ABM140" s="28"/>
      <c r="ABN140" s="28"/>
      <c r="ABO140" s="28"/>
      <c r="ABP140" s="28"/>
      <c r="ABQ140" s="28"/>
      <c r="ABR140" s="28"/>
      <c r="ABS140" s="28"/>
      <c r="ABT140" s="28"/>
      <c r="ABU140" s="28"/>
      <c r="ABV140" s="28"/>
      <c r="ABW140" s="28"/>
      <c r="ABX140" s="28"/>
      <c r="ABY140" s="28"/>
      <c r="ABZ140" s="28"/>
      <c r="ACA140" s="28"/>
      <c r="ACB140" s="28"/>
      <c r="ACC140" s="28"/>
      <c r="ACD140" s="28"/>
      <c r="ACE140" s="28"/>
      <c r="ACF140" s="28"/>
      <c r="ACG140" s="28"/>
      <c r="ACH140" s="28"/>
      <c r="ACI140" s="28"/>
      <c r="ACJ140" s="28"/>
      <c r="ACK140" s="28"/>
      <c r="ACL140" s="28"/>
      <c r="ACM140" s="28"/>
      <c r="ACN140" s="28"/>
      <c r="ACO140" s="28"/>
      <c r="ACP140" s="28"/>
      <c r="ACQ140" s="28"/>
      <c r="ACR140" s="28"/>
      <c r="ACS140" s="28"/>
      <c r="ACT140" s="28"/>
      <c r="ACU140" s="28"/>
      <c r="ACV140" s="28"/>
      <c r="ACW140" s="28"/>
      <c r="ACX140" s="28"/>
      <c r="ACY140" s="28"/>
      <c r="ACZ140" s="28"/>
      <c r="ADA140" s="28"/>
      <c r="ADB140" s="28"/>
      <c r="ADC140" s="28"/>
      <c r="ADD140" s="28"/>
      <c r="ADE140" s="28"/>
      <c r="ADF140" s="28"/>
      <c r="ADG140" s="28"/>
      <c r="ADH140" s="28"/>
      <c r="ADI140" s="28"/>
      <c r="ADJ140" s="28"/>
      <c r="ADK140" s="28"/>
      <c r="ADL140" s="28"/>
      <c r="ADM140" s="28"/>
      <c r="ADN140" s="28"/>
      <c r="ADO140" s="28"/>
      <c r="ADP140" s="28"/>
      <c r="ADQ140" s="28"/>
      <c r="ADR140" s="28"/>
      <c r="ADS140" s="28"/>
      <c r="ADT140" s="28"/>
      <c r="ADU140" s="28"/>
      <c r="ADV140" s="28"/>
      <c r="ADW140" s="28"/>
      <c r="ADX140" s="28"/>
      <c r="ADY140" s="28"/>
      <c r="ADZ140" s="28"/>
      <c r="AEA140" s="28"/>
      <c r="AEB140" s="28"/>
      <c r="AEC140" s="28"/>
      <c r="AED140" s="28"/>
      <c r="AEE140" s="28"/>
      <c r="AEF140" s="28"/>
      <c r="AEG140" s="28"/>
      <c r="AEH140" s="28"/>
      <c r="AEI140" s="28"/>
      <c r="AEJ140" s="28"/>
      <c r="AEK140" s="28"/>
      <c r="AEL140" s="28"/>
      <c r="AEM140" s="28"/>
      <c r="AEN140" s="28"/>
      <c r="AEO140" s="28"/>
      <c r="AEP140" s="28"/>
      <c r="AEQ140" s="28"/>
      <c r="AER140" s="28"/>
      <c r="AES140" s="28"/>
      <c r="AET140" s="28"/>
      <c r="AEU140" s="28"/>
      <c r="AEV140" s="28"/>
      <c r="AEW140" s="28"/>
      <c r="AEX140" s="28"/>
      <c r="AEY140" s="28"/>
      <c r="AEZ140" s="28"/>
      <c r="AFA140" s="28"/>
      <c r="AFB140" s="28"/>
      <c r="AFC140" s="28"/>
      <c r="AFD140" s="28"/>
      <c r="AFE140" s="28"/>
      <c r="AFF140" s="28"/>
      <c r="AFG140" s="28"/>
      <c r="AFH140" s="28"/>
      <c r="AFI140" s="28"/>
      <c r="AFJ140" s="28"/>
      <c r="AFK140" s="28"/>
      <c r="AFL140" s="28"/>
      <c r="AFM140" s="28"/>
      <c r="AFN140" s="28"/>
      <c r="AFO140" s="28"/>
      <c r="AFP140" s="28"/>
      <c r="AFQ140" s="28"/>
      <c r="AFR140" s="28"/>
      <c r="AFS140" s="28"/>
      <c r="AFT140" s="28"/>
      <c r="AFU140" s="28"/>
      <c r="AFV140" s="28"/>
      <c r="AFW140" s="28"/>
      <c r="AFX140" s="28"/>
      <c r="AFY140" s="28"/>
      <c r="AFZ140" s="28"/>
      <c r="AGA140" s="28"/>
      <c r="AGB140" s="28"/>
      <c r="AGC140" s="28"/>
      <c r="AGD140" s="28"/>
      <c r="AGE140" s="28"/>
      <c r="AGF140" s="28"/>
      <c r="AGG140" s="28"/>
      <c r="AGH140" s="28"/>
      <c r="AGI140" s="28"/>
      <c r="AGJ140" s="28"/>
      <c r="AGK140" s="28"/>
      <c r="AGL140" s="28"/>
      <c r="AGM140" s="28"/>
      <c r="AGN140" s="28"/>
      <c r="AGO140" s="28"/>
      <c r="AGP140" s="28"/>
      <c r="AGQ140" s="28"/>
      <c r="AGR140" s="28"/>
      <c r="AGS140" s="28"/>
      <c r="AGT140" s="28"/>
      <c r="AGU140" s="28"/>
      <c r="AGV140" s="28"/>
      <c r="AGW140" s="28"/>
      <c r="AGX140" s="28"/>
      <c r="AGY140" s="28"/>
      <c r="AGZ140" s="28"/>
      <c r="AHA140" s="28"/>
      <c r="AHB140" s="28"/>
      <c r="AHC140" s="28"/>
      <c r="AHD140" s="28"/>
      <c r="AHE140" s="28"/>
      <c r="AHF140" s="28"/>
      <c r="AHG140" s="28"/>
      <c r="AHH140" s="28"/>
      <c r="AHI140" s="28"/>
      <c r="AHJ140" s="28"/>
      <c r="AHK140" s="28"/>
      <c r="AHL140" s="28"/>
      <c r="AHM140" s="28"/>
      <c r="AHN140" s="28"/>
      <c r="AHO140" s="28"/>
      <c r="AHP140" s="28"/>
      <c r="AHQ140" s="28"/>
      <c r="AHR140" s="28"/>
      <c r="AHS140" s="28"/>
      <c r="AHT140" s="28"/>
      <c r="AHU140" s="28"/>
      <c r="AHV140" s="28"/>
      <c r="AHW140" s="28"/>
      <c r="AHX140" s="28"/>
      <c r="AHY140" s="28"/>
      <c r="AHZ140" s="28"/>
      <c r="AIA140" s="28"/>
      <c r="AIB140" s="28"/>
      <c r="AIC140" s="28"/>
      <c r="AID140" s="28"/>
      <c r="AIE140" s="28"/>
      <c r="AIF140" s="28"/>
      <c r="AIG140" s="28"/>
      <c r="AIH140" s="28"/>
      <c r="AII140" s="28"/>
      <c r="AIJ140" s="28"/>
      <c r="AIK140" s="28"/>
      <c r="AIL140" s="28"/>
      <c r="AIM140" s="28"/>
      <c r="AIN140" s="28"/>
      <c r="AIO140" s="28"/>
      <c r="AIP140" s="28"/>
      <c r="AIQ140" s="28"/>
      <c r="AIR140" s="28"/>
      <c r="AIS140" s="28"/>
      <c r="AIT140" s="28"/>
      <c r="AIU140" s="28"/>
      <c r="AIV140" s="28"/>
      <c r="AIW140" s="28"/>
      <c r="AIX140" s="28"/>
      <c r="AIY140" s="28"/>
      <c r="AIZ140" s="28"/>
      <c r="AJA140" s="28"/>
      <c r="AJB140" s="28"/>
      <c r="AJC140" s="28"/>
      <c r="AJD140" s="28"/>
      <c r="AJE140" s="28"/>
      <c r="AJF140" s="28"/>
      <c r="AJG140" s="28"/>
      <c r="AJH140" s="28"/>
      <c r="AJI140" s="28"/>
      <c r="AJJ140" s="28"/>
      <c r="AJK140" s="28"/>
      <c r="AJL140" s="28"/>
      <c r="AJM140" s="28"/>
      <c r="AJN140" s="28"/>
      <c r="AJO140" s="28"/>
      <c r="AJP140" s="28"/>
      <c r="AJQ140" s="28"/>
      <c r="AJR140" s="28"/>
      <c r="AJS140" s="28"/>
      <c r="AJT140" s="28"/>
      <c r="AJU140" s="28"/>
      <c r="AJV140" s="28"/>
      <c r="AJW140" s="28"/>
      <c r="AJX140" s="28"/>
      <c r="AJY140" s="28"/>
      <c r="AJZ140" s="28"/>
      <c r="AKA140" s="28"/>
      <c r="AKB140" s="28"/>
      <c r="AKC140" s="28"/>
      <c r="AKD140" s="28"/>
      <c r="AKE140" s="28"/>
      <c r="AKF140" s="28"/>
      <c r="AKG140" s="28"/>
      <c r="AKH140" s="28"/>
      <c r="AKI140" s="28"/>
      <c r="AKJ140" s="28"/>
      <c r="AKK140" s="28"/>
      <c r="AKL140" s="28"/>
      <c r="AKM140" s="28"/>
      <c r="AKN140" s="28"/>
      <c r="AKO140" s="28"/>
      <c r="AKP140" s="28"/>
      <c r="AKQ140" s="28"/>
      <c r="AKR140" s="28"/>
      <c r="AKS140" s="28"/>
      <c r="AKT140" s="28"/>
      <c r="AKU140" s="28"/>
      <c r="AKV140" s="28"/>
      <c r="AKW140" s="28"/>
      <c r="AKX140" s="28"/>
      <c r="AKY140" s="28"/>
      <c r="AKZ140" s="28"/>
      <c r="ALA140" s="28"/>
      <c r="ALB140" s="28"/>
      <c r="ALC140" s="28"/>
      <c r="ALD140" s="28"/>
      <c r="ALE140" s="28"/>
      <c r="ALF140" s="28"/>
      <c r="ALG140" s="28"/>
      <c r="ALH140" s="28"/>
      <c r="ALI140" s="28"/>
      <c r="ALJ140" s="28"/>
      <c r="ALK140" s="28"/>
      <c r="ALL140" s="28"/>
      <c r="ALM140" s="28"/>
      <c r="ALN140" s="28"/>
      <c r="ALO140" s="28"/>
      <c r="ALP140" s="28"/>
      <c r="ALQ140" s="28"/>
      <c r="ALR140" s="28"/>
      <c r="ALS140" s="28"/>
      <c r="ALT140" s="28"/>
      <c r="ALU140" s="28"/>
      <c r="ALV140" s="28"/>
      <c r="ALW140" s="28"/>
      <c r="ALX140" s="28"/>
      <c r="ALY140" s="28"/>
      <c r="ALZ140" s="28"/>
      <c r="AMA140" s="28"/>
      <c r="AMB140" s="28"/>
      <c r="AMC140" s="28"/>
      <c r="AMD140" s="28"/>
      <c r="AME140" s="28"/>
      <c r="AMF140" s="28"/>
      <c r="AMG140" s="28"/>
      <c r="AMH140" s="28"/>
      <c r="AMI140" s="28"/>
      <c r="AMJ140" s="28"/>
      <c r="AMK140" s="28"/>
      <c r="AML140" s="28"/>
      <c r="AMM140" s="28"/>
      <c r="AMN140" s="28"/>
      <c r="AMO140" s="28"/>
      <c r="AMP140" s="28"/>
      <c r="AMQ140" s="28"/>
      <c r="AMR140" s="28"/>
      <c r="AMS140" s="28"/>
      <c r="AMT140" s="28"/>
      <c r="AMU140" s="28"/>
      <c r="AMV140" s="28"/>
      <c r="AMW140" s="28"/>
      <c r="AMX140" s="28"/>
      <c r="AMY140" s="28"/>
      <c r="AMZ140" s="28"/>
      <c r="ANA140" s="28"/>
      <c r="ANB140" s="28"/>
      <c r="ANC140" s="28"/>
      <c r="AND140" s="28"/>
      <c r="ANE140" s="28"/>
      <c r="ANF140" s="28"/>
      <c r="ANG140" s="28"/>
      <c r="ANH140" s="28"/>
      <c r="ANI140" s="28"/>
      <c r="ANJ140" s="28"/>
      <c r="ANK140" s="28"/>
      <c r="ANL140" s="28"/>
      <c r="ANM140" s="28"/>
      <c r="ANN140" s="28"/>
      <c r="ANO140" s="28"/>
      <c r="ANP140" s="28"/>
      <c r="ANQ140" s="28"/>
      <c r="ANR140" s="28"/>
      <c r="ANS140" s="28"/>
      <c r="ANT140" s="28"/>
      <c r="ANU140" s="28"/>
      <c r="ANV140" s="28"/>
      <c r="ANW140" s="28"/>
      <c r="ANX140" s="28"/>
      <c r="ANY140" s="28"/>
      <c r="ANZ140" s="28"/>
      <c r="AOA140" s="28"/>
      <c r="AOB140" s="28"/>
      <c r="AOC140" s="28"/>
      <c r="AOD140" s="28"/>
      <c r="AOE140" s="28"/>
      <c r="AOF140" s="28"/>
      <c r="AOG140" s="28"/>
      <c r="AOH140" s="28"/>
      <c r="AOI140" s="28"/>
      <c r="AOJ140" s="28"/>
      <c r="AOK140" s="28"/>
      <c r="AOL140" s="28"/>
      <c r="AOM140" s="28"/>
      <c r="AON140" s="28"/>
      <c r="AOO140" s="28"/>
      <c r="AOP140" s="28"/>
      <c r="AOQ140" s="28"/>
      <c r="AOR140" s="28"/>
    </row>
    <row r="141" spans="1:1084" s="2" customFormat="1" ht="30" customHeight="1" x14ac:dyDescent="0.25">
      <c r="A141" s="40">
        <v>133</v>
      </c>
      <c r="B141" s="25" t="s">
        <v>207</v>
      </c>
      <c r="C141" s="40" t="s">
        <v>278</v>
      </c>
      <c r="D141" s="25" t="s">
        <v>94</v>
      </c>
      <c r="E141" s="25" t="s">
        <v>96</v>
      </c>
      <c r="F141" s="40" t="s">
        <v>261</v>
      </c>
      <c r="G141" s="62" t="s">
        <v>262</v>
      </c>
      <c r="H141" s="62" t="s">
        <v>262</v>
      </c>
      <c r="I141" s="42">
        <v>42000</v>
      </c>
      <c r="J141" s="45">
        <v>724.92</v>
      </c>
      <c r="K141" s="42">
        <v>25</v>
      </c>
      <c r="L141" s="45">
        <f>I141*2.87%</f>
        <v>1205.4000000000001</v>
      </c>
      <c r="M141" s="42">
        <f>I141*7.1%</f>
        <v>2981.9999999999995</v>
      </c>
      <c r="N141" s="42">
        <f>I141*1.1%</f>
        <v>462.00000000000006</v>
      </c>
      <c r="O141" s="45">
        <f>I141*3.04%</f>
        <v>1276.8</v>
      </c>
      <c r="P141" s="42">
        <f>I141*7.09%</f>
        <v>2977.8</v>
      </c>
      <c r="Q141" s="42">
        <f>+L141+O141</f>
        <v>2482.1999999999998</v>
      </c>
      <c r="R141" s="42">
        <f>SUM(J141+K141+L141+O141)</f>
        <v>3232.12</v>
      </c>
      <c r="S141" s="42">
        <f>SUM(M141+N141+P141)</f>
        <v>6421.7999999999993</v>
      </c>
      <c r="T141" s="42">
        <f>I141-R141</f>
        <v>38767.879999999997</v>
      </c>
      <c r="U141" s="46" t="s">
        <v>349</v>
      </c>
      <c r="V141" s="27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  <c r="QR141" s="28"/>
      <c r="QS141" s="28"/>
      <c r="QT141" s="28"/>
      <c r="QU141" s="28"/>
      <c r="QV141" s="28"/>
      <c r="QW141" s="28"/>
      <c r="QX141" s="28"/>
      <c r="QY141" s="28"/>
      <c r="QZ141" s="28"/>
      <c r="RA141" s="28"/>
      <c r="RB141" s="28"/>
      <c r="RC141" s="28"/>
      <c r="RD141" s="28"/>
      <c r="RE141" s="28"/>
      <c r="RF141" s="28"/>
      <c r="RG141" s="28"/>
      <c r="RH141" s="28"/>
      <c r="RI141" s="28"/>
      <c r="RJ141" s="28"/>
      <c r="RK141" s="28"/>
      <c r="RL141" s="28"/>
      <c r="RM141" s="28"/>
      <c r="RN141" s="28"/>
      <c r="RO141" s="28"/>
      <c r="RP141" s="28"/>
      <c r="RQ141" s="28"/>
      <c r="RR141" s="28"/>
      <c r="RS141" s="28"/>
      <c r="RT141" s="28"/>
      <c r="RU141" s="28"/>
      <c r="RV141" s="28"/>
      <c r="RW141" s="28"/>
      <c r="RX141" s="28"/>
      <c r="RY141" s="28"/>
      <c r="RZ141" s="28"/>
      <c r="SA141" s="28"/>
      <c r="SB141" s="28"/>
      <c r="SC141" s="28"/>
      <c r="SD141" s="28"/>
      <c r="SE141" s="28"/>
      <c r="SF141" s="28"/>
      <c r="SG141" s="28"/>
      <c r="SH141" s="28"/>
      <c r="SI141" s="28"/>
      <c r="SJ141" s="28"/>
      <c r="SK141" s="28"/>
      <c r="SL141" s="28"/>
      <c r="SM141" s="28"/>
      <c r="SN141" s="28"/>
      <c r="SO141" s="28"/>
      <c r="SP141" s="28"/>
      <c r="SQ141" s="28"/>
      <c r="SR141" s="28"/>
      <c r="SS141" s="28"/>
      <c r="ST141" s="28"/>
      <c r="SU141" s="28"/>
      <c r="SV141" s="28"/>
      <c r="SW141" s="28"/>
      <c r="SX141" s="28"/>
      <c r="SY141" s="28"/>
      <c r="SZ141" s="28"/>
      <c r="TA141" s="28"/>
      <c r="TB141" s="28"/>
      <c r="TC141" s="28"/>
      <c r="TD141" s="28"/>
      <c r="TE141" s="28"/>
      <c r="TF141" s="28"/>
      <c r="TG141" s="28"/>
      <c r="TH141" s="28"/>
      <c r="TI141" s="28"/>
      <c r="TJ141" s="28"/>
      <c r="TK141" s="28"/>
      <c r="TL141" s="28"/>
      <c r="TM141" s="28"/>
      <c r="TN141" s="28"/>
      <c r="TO141" s="28"/>
      <c r="TP141" s="28"/>
      <c r="TQ141" s="28"/>
      <c r="TR141" s="28"/>
      <c r="TS141" s="28"/>
      <c r="TT141" s="28"/>
      <c r="TU141" s="28"/>
      <c r="TV141" s="28"/>
      <c r="TW141" s="28"/>
      <c r="TX141" s="28"/>
      <c r="TY141" s="28"/>
      <c r="TZ141" s="28"/>
      <c r="UA141" s="28"/>
      <c r="UB141" s="28"/>
      <c r="UC141" s="28"/>
      <c r="UD141" s="28"/>
      <c r="UE141" s="28"/>
      <c r="UF141" s="28"/>
      <c r="UG141" s="28"/>
      <c r="UH141" s="28"/>
      <c r="UI141" s="28"/>
      <c r="UJ141" s="28"/>
      <c r="UK141" s="28"/>
      <c r="UL141" s="28"/>
      <c r="UM141" s="28"/>
      <c r="UN141" s="28"/>
      <c r="UO141" s="28"/>
      <c r="UP141" s="28"/>
      <c r="UQ141" s="28"/>
      <c r="UR141" s="28"/>
      <c r="US141" s="28"/>
      <c r="UT141" s="28"/>
      <c r="UU141" s="28"/>
      <c r="UV141" s="28"/>
      <c r="UW141" s="28"/>
      <c r="UX141" s="28"/>
      <c r="UY141" s="28"/>
      <c r="UZ141" s="28"/>
      <c r="VA141" s="28"/>
      <c r="VB141" s="28"/>
      <c r="VC141" s="28"/>
      <c r="VD141" s="28"/>
      <c r="VE141" s="28"/>
      <c r="VF141" s="28"/>
      <c r="VG141" s="28"/>
      <c r="VH141" s="28"/>
      <c r="VI141" s="28"/>
      <c r="VJ141" s="28"/>
      <c r="VK141" s="28"/>
      <c r="VL141" s="28"/>
      <c r="VM141" s="28"/>
      <c r="VN141" s="28"/>
      <c r="VO141" s="28"/>
      <c r="VP141" s="28"/>
      <c r="VQ141" s="28"/>
      <c r="VR141" s="28"/>
      <c r="VS141" s="28"/>
      <c r="VT141" s="28"/>
      <c r="VU141" s="28"/>
      <c r="VV141" s="28"/>
      <c r="VW141" s="28"/>
      <c r="VX141" s="28"/>
      <c r="VY141" s="28"/>
      <c r="VZ141" s="28"/>
      <c r="WA141" s="28"/>
      <c r="WB141" s="28"/>
      <c r="WC141" s="28"/>
      <c r="WD141" s="28"/>
      <c r="WE141" s="28"/>
      <c r="WF141" s="28"/>
      <c r="WG141" s="28"/>
      <c r="WH141" s="28"/>
      <c r="WI141" s="28"/>
      <c r="WJ141" s="28"/>
      <c r="WK141" s="28"/>
      <c r="WL141" s="28"/>
      <c r="WM141" s="28"/>
      <c r="WN141" s="28"/>
      <c r="WO141" s="28"/>
      <c r="WP141" s="28"/>
      <c r="WQ141" s="28"/>
      <c r="WR141" s="28"/>
      <c r="WS141" s="28"/>
      <c r="WT141" s="28"/>
      <c r="WU141" s="28"/>
      <c r="WV141" s="28"/>
      <c r="WW141" s="28"/>
      <c r="WX141" s="28"/>
      <c r="WY141" s="28"/>
      <c r="WZ141" s="28"/>
      <c r="XA141" s="28"/>
      <c r="XB141" s="28"/>
      <c r="XC141" s="28"/>
      <c r="XD141" s="28"/>
      <c r="XE141" s="28"/>
      <c r="XF141" s="28"/>
      <c r="XG141" s="28"/>
      <c r="XH141" s="28"/>
      <c r="XI141" s="28"/>
      <c r="XJ141" s="28"/>
      <c r="XK141" s="28"/>
      <c r="XL141" s="28"/>
      <c r="XM141" s="28"/>
      <c r="XN141" s="28"/>
      <c r="XO141" s="28"/>
      <c r="XP141" s="28"/>
      <c r="XQ141" s="28"/>
      <c r="XR141" s="28"/>
      <c r="XS141" s="28"/>
      <c r="XT141" s="28"/>
      <c r="XU141" s="28"/>
      <c r="XV141" s="28"/>
      <c r="XW141" s="28"/>
      <c r="XX141" s="28"/>
      <c r="XY141" s="28"/>
      <c r="XZ141" s="28"/>
      <c r="YA141" s="28"/>
      <c r="YB141" s="28"/>
      <c r="YC141" s="28"/>
      <c r="YD141" s="28"/>
      <c r="YE141" s="28"/>
      <c r="YF141" s="28"/>
      <c r="YG141" s="28"/>
      <c r="YH141" s="28"/>
      <c r="YI141" s="28"/>
      <c r="YJ141" s="28"/>
      <c r="YK141" s="28"/>
      <c r="YL141" s="28"/>
      <c r="YM141" s="28"/>
      <c r="YN141" s="28"/>
      <c r="YO141" s="28"/>
      <c r="YP141" s="28"/>
      <c r="YQ141" s="28"/>
      <c r="YR141" s="28"/>
      <c r="YS141" s="28"/>
      <c r="YT141" s="28"/>
      <c r="YU141" s="28"/>
      <c r="YV141" s="28"/>
      <c r="YW141" s="28"/>
      <c r="YX141" s="28"/>
      <c r="YY141" s="28"/>
      <c r="YZ141" s="28"/>
      <c r="ZA141" s="28"/>
      <c r="ZB141" s="28"/>
      <c r="ZC141" s="28"/>
      <c r="ZD141" s="28"/>
      <c r="ZE141" s="28"/>
      <c r="ZF141" s="28"/>
      <c r="ZG141" s="28"/>
      <c r="ZH141" s="28"/>
      <c r="ZI141" s="28"/>
      <c r="ZJ141" s="28"/>
      <c r="ZK141" s="28"/>
      <c r="ZL141" s="28"/>
      <c r="ZM141" s="28"/>
      <c r="ZN141" s="28"/>
      <c r="ZO141" s="28"/>
      <c r="ZP141" s="28"/>
      <c r="ZQ141" s="28"/>
      <c r="ZR141" s="28"/>
      <c r="ZS141" s="28"/>
      <c r="ZT141" s="28"/>
      <c r="ZU141" s="28"/>
      <c r="ZV141" s="28"/>
      <c r="ZW141" s="28"/>
      <c r="ZX141" s="28"/>
      <c r="ZY141" s="28"/>
      <c r="ZZ141" s="28"/>
      <c r="AAA141" s="28"/>
      <c r="AAB141" s="28"/>
      <c r="AAC141" s="28"/>
      <c r="AAD141" s="28"/>
      <c r="AAE141" s="28"/>
      <c r="AAF141" s="28"/>
      <c r="AAG141" s="28"/>
      <c r="AAH141" s="28"/>
      <c r="AAI141" s="28"/>
      <c r="AAJ141" s="28"/>
      <c r="AAK141" s="28"/>
      <c r="AAL141" s="28"/>
      <c r="AAM141" s="28"/>
      <c r="AAN141" s="28"/>
      <c r="AAO141" s="28"/>
      <c r="AAP141" s="28"/>
      <c r="AAQ141" s="28"/>
      <c r="AAR141" s="28"/>
      <c r="AAS141" s="28"/>
      <c r="AAT141" s="28"/>
      <c r="AAU141" s="28"/>
      <c r="AAV141" s="28"/>
      <c r="AAW141" s="28"/>
      <c r="AAX141" s="28"/>
      <c r="AAY141" s="28"/>
      <c r="AAZ141" s="28"/>
      <c r="ABA141" s="28"/>
      <c r="ABB141" s="28"/>
      <c r="ABC141" s="28"/>
      <c r="ABD141" s="28"/>
      <c r="ABE141" s="28"/>
      <c r="ABF141" s="28"/>
      <c r="ABG141" s="28"/>
      <c r="ABH141" s="28"/>
      <c r="ABI141" s="28"/>
      <c r="ABJ141" s="28"/>
      <c r="ABK141" s="28"/>
      <c r="ABL141" s="28"/>
      <c r="ABM141" s="28"/>
      <c r="ABN141" s="28"/>
      <c r="ABO141" s="28"/>
      <c r="ABP141" s="28"/>
      <c r="ABQ141" s="28"/>
      <c r="ABR141" s="28"/>
      <c r="ABS141" s="28"/>
      <c r="ABT141" s="28"/>
      <c r="ABU141" s="28"/>
      <c r="ABV141" s="28"/>
      <c r="ABW141" s="28"/>
      <c r="ABX141" s="28"/>
      <c r="ABY141" s="28"/>
      <c r="ABZ141" s="28"/>
      <c r="ACA141" s="28"/>
      <c r="ACB141" s="28"/>
      <c r="ACC141" s="28"/>
      <c r="ACD141" s="28"/>
      <c r="ACE141" s="28"/>
      <c r="ACF141" s="28"/>
      <c r="ACG141" s="28"/>
      <c r="ACH141" s="28"/>
      <c r="ACI141" s="28"/>
      <c r="ACJ141" s="28"/>
      <c r="ACK141" s="28"/>
      <c r="ACL141" s="28"/>
      <c r="ACM141" s="28"/>
      <c r="ACN141" s="28"/>
      <c r="ACO141" s="28"/>
      <c r="ACP141" s="28"/>
      <c r="ACQ141" s="28"/>
      <c r="ACR141" s="28"/>
      <c r="ACS141" s="28"/>
      <c r="ACT141" s="28"/>
      <c r="ACU141" s="28"/>
      <c r="ACV141" s="28"/>
      <c r="ACW141" s="28"/>
      <c r="ACX141" s="28"/>
      <c r="ACY141" s="28"/>
      <c r="ACZ141" s="28"/>
      <c r="ADA141" s="28"/>
      <c r="ADB141" s="28"/>
      <c r="ADC141" s="28"/>
      <c r="ADD141" s="28"/>
      <c r="ADE141" s="28"/>
      <c r="ADF141" s="28"/>
      <c r="ADG141" s="28"/>
      <c r="ADH141" s="28"/>
      <c r="ADI141" s="28"/>
      <c r="ADJ141" s="28"/>
      <c r="ADK141" s="28"/>
      <c r="ADL141" s="28"/>
      <c r="ADM141" s="28"/>
      <c r="ADN141" s="28"/>
      <c r="ADO141" s="28"/>
      <c r="ADP141" s="28"/>
      <c r="ADQ141" s="28"/>
      <c r="ADR141" s="28"/>
      <c r="ADS141" s="28"/>
      <c r="ADT141" s="28"/>
      <c r="ADU141" s="28"/>
      <c r="ADV141" s="28"/>
      <c r="ADW141" s="28"/>
      <c r="ADX141" s="28"/>
      <c r="ADY141" s="28"/>
      <c r="ADZ141" s="28"/>
      <c r="AEA141" s="28"/>
      <c r="AEB141" s="28"/>
      <c r="AEC141" s="28"/>
      <c r="AED141" s="28"/>
      <c r="AEE141" s="28"/>
      <c r="AEF141" s="28"/>
      <c r="AEG141" s="28"/>
      <c r="AEH141" s="28"/>
      <c r="AEI141" s="28"/>
      <c r="AEJ141" s="28"/>
      <c r="AEK141" s="28"/>
      <c r="AEL141" s="28"/>
      <c r="AEM141" s="28"/>
      <c r="AEN141" s="28"/>
      <c r="AEO141" s="28"/>
      <c r="AEP141" s="28"/>
      <c r="AEQ141" s="28"/>
      <c r="AER141" s="28"/>
      <c r="AES141" s="28"/>
      <c r="AET141" s="28"/>
      <c r="AEU141" s="28"/>
      <c r="AEV141" s="28"/>
      <c r="AEW141" s="28"/>
      <c r="AEX141" s="28"/>
      <c r="AEY141" s="28"/>
      <c r="AEZ141" s="28"/>
      <c r="AFA141" s="28"/>
      <c r="AFB141" s="28"/>
      <c r="AFC141" s="28"/>
      <c r="AFD141" s="28"/>
      <c r="AFE141" s="28"/>
      <c r="AFF141" s="28"/>
      <c r="AFG141" s="28"/>
      <c r="AFH141" s="28"/>
      <c r="AFI141" s="28"/>
      <c r="AFJ141" s="28"/>
      <c r="AFK141" s="28"/>
      <c r="AFL141" s="28"/>
      <c r="AFM141" s="28"/>
      <c r="AFN141" s="28"/>
      <c r="AFO141" s="28"/>
      <c r="AFP141" s="28"/>
      <c r="AFQ141" s="28"/>
      <c r="AFR141" s="28"/>
      <c r="AFS141" s="28"/>
      <c r="AFT141" s="28"/>
      <c r="AFU141" s="28"/>
      <c r="AFV141" s="28"/>
      <c r="AFW141" s="28"/>
      <c r="AFX141" s="28"/>
      <c r="AFY141" s="28"/>
      <c r="AFZ141" s="28"/>
      <c r="AGA141" s="28"/>
      <c r="AGB141" s="28"/>
      <c r="AGC141" s="28"/>
      <c r="AGD141" s="28"/>
      <c r="AGE141" s="28"/>
      <c r="AGF141" s="28"/>
      <c r="AGG141" s="28"/>
      <c r="AGH141" s="28"/>
      <c r="AGI141" s="28"/>
      <c r="AGJ141" s="28"/>
      <c r="AGK141" s="28"/>
      <c r="AGL141" s="28"/>
      <c r="AGM141" s="28"/>
      <c r="AGN141" s="28"/>
      <c r="AGO141" s="28"/>
      <c r="AGP141" s="28"/>
      <c r="AGQ141" s="28"/>
      <c r="AGR141" s="28"/>
      <c r="AGS141" s="28"/>
      <c r="AGT141" s="28"/>
      <c r="AGU141" s="28"/>
      <c r="AGV141" s="28"/>
      <c r="AGW141" s="28"/>
      <c r="AGX141" s="28"/>
      <c r="AGY141" s="28"/>
      <c r="AGZ141" s="28"/>
      <c r="AHA141" s="28"/>
      <c r="AHB141" s="28"/>
      <c r="AHC141" s="28"/>
      <c r="AHD141" s="28"/>
      <c r="AHE141" s="28"/>
      <c r="AHF141" s="28"/>
      <c r="AHG141" s="28"/>
      <c r="AHH141" s="28"/>
      <c r="AHI141" s="28"/>
      <c r="AHJ141" s="28"/>
      <c r="AHK141" s="28"/>
      <c r="AHL141" s="28"/>
      <c r="AHM141" s="28"/>
      <c r="AHN141" s="28"/>
      <c r="AHO141" s="28"/>
      <c r="AHP141" s="28"/>
      <c r="AHQ141" s="28"/>
      <c r="AHR141" s="28"/>
      <c r="AHS141" s="28"/>
      <c r="AHT141" s="28"/>
      <c r="AHU141" s="28"/>
      <c r="AHV141" s="28"/>
      <c r="AHW141" s="28"/>
      <c r="AHX141" s="28"/>
      <c r="AHY141" s="28"/>
      <c r="AHZ141" s="28"/>
      <c r="AIA141" s="28"/>
      <c r="AIB141" s="28"/>
      <c r="AIC141" s="28"/>
      <c r="AID141" s="28"/>
      <c r="AIE141" s="28"/>
      <c r="AIF141" s="28"/>
      <c r="AIG141" s="28"/>
      <c r="AIH141" s="28"/>
      <c r="AII141" s="28"/>
      <c r="AIJ141" s="28"/>
      <c r="AIK141" s="28"/>
      <c r="AIL141" s="28"/>
      <c r="AIM141" s="28"/>
      <c r="AIN141" s="28"/>
      <c r="AIO141" s="28"/>
      <c r="AIP141" s="28"/>
      <c r="AIQ141" s="28"/>
      <c r="AIR141" s="28"/>
      <c r="AIS141" s="28"/>
      <c r="AIT141" s="28"/>
      <c r="AIU141" s="28"/>
      <c r="AIV141" s="28"/>
      <c r="AIW141" s="28"/>
      <c r="AIX141" s="28"/>
      <c r="AIY141" s="28"/>
      <c r="AIZ141" s="28"/>
      <c r="AJA141" s="28"/>
      <c r="AJB141" s="28"/>
      <c r="AJC141" s="28"/>
      <c r="AJD141" s="28"/>
      <c r="AJE141" s="28"/>
      <c r="AJF141" s="28"/>
      <c r="AJG141" s="28"/>
      <c r="AJH141" s="28"/>
      <c r="AJI141" s="28"/>
      <c r="AJJ141" s="28"/>
      <c r="AJK141" s="28"/>
      <c r="AJL141" s="28"/>
      <c r="AJM141" s="28"/>
      <c r="AJN141" s="28"/>
      <c r="AJO141" s="28"/>
      <c r="AJP141" s="28"/>
      <c r="AJQ141" s="28"/>
      <c r="AJR141" s="28"/>
      <c r="AJS141" s="28"/>
      <c r="AJT141" s="28"/>
      <c r="AJU141" s="28"/>
      <c r="AJV141" s="28"/>
      <c r="AJW141" s="28"/>
      <c r="AJX141" s="28"/>
      <c r="AJY141" s="28"/>
      <c r="AJZ141" s="28"/>
      <c r="AKA141" s="28"/>
      <c r="AKB141" s="28"/>
      <c r="AKC141" s="28"/>
      <c r="AKD141" s="28"/>
      <c r="AKE141" s="28"/>
      <c r="AKF141" s="28"/>
      <c r="AKG141" s="28"/>
      <c r="AKH141" s="28"/>
      <c r="AKI141" s="28"/>
      <c r="AKJ141" s="28"/>
      <c r="AKK141" s="28"/>
      <c r="AKL141" s="28"/>
      <c r="AKM141" s="28"/>
      <c r="AKN141" s="28"/>
      <c r="AKO141" s="28"/>
      <c r="AKP141" s="28"/>
      <c r="AKQ141" s="28"/>
      <c r="AKR141" s="28"/>
      <c r="AKS141" s="28"/>
      <c r="AKT141" s="28"/>
      <c r="AKU141" s="28"/>
      <c r="AKV141" s="28"/>
      <c r="AKW141" s="28"/>
      <c r="AKX141" s="28"/>
      <c r="AKY141" s="28"/>
      <c r="AKZ141" s="28"/>
      <c r="ALA141" s="28"/>
      <c r="ALB141" s="28"/>
      <c r="ALC141" s="28"/>
      <c r="ALD141" s="28"/>
      <c r="ALE141" s="28"/>
      <c r="ALF141" s="28"/>
      <c r="ALG141" s="28"/>
      <c r="ALH141" s="28"/>
      <c r="ALI141" s="28"/>
      <c r="ALJ141" s="28"/>
      <c r="ALK141" s="28"/>
      <c r="ALL141" s="28"/>
      <c r="ALM141" s="28"/>
      <c r="ALN141" s="28"/>
      <c r="ALO141" s="28"/>
      <c r="ALP141" s="28"/>
      <c r="ALQ141" s="28"/>
      <c r="ALR141" s="28"/>
      <c r="ALS141" s="28"/>
      <c r="ALT141" s="28"/>
      <c r="ALU141" s="28"/>
      <c r="ALV141" s="28"/>
      <c r="ALW141" s="28"/>
      <c r="ALX141" s="28"/>
      <c r="ALY141" s="28"/>
      <c r="ALZ141" s="28"/>
      <c r="AMA141" s="28"/>
      <c r="AMB141" s="28"/>
      <c r="AMC141" s="28"/>
      <c r="AMD141" s="28"/>
      <c r="AME141" s="28"/>
      <c r="AMF141" s="28"/>
      <c r="AMG141" s="28"/>
      <c r="AMH141" s="28"/>
      <c r="AMI141" s="28"/>
      <c r="AMJ141" s="28"/>
      <c r="AMK141" s="28"/>
      <c r="AML141" s="28"/>
      <c r="AMM141" s="28"/>
      <c r="AMN141" s="28"/>
      <c r="AMO141" s="28"/>
      <c r="AMP141" s="28"/>
      <c r="AMQ141" s="28"/>
      <c r="AMR141" s="28"/>
      <c r="AMS141" s="28"/>
      <c r="AMT141" s="28"/>
      <c r="AMU141" s="28"/>
      <c r="AMV141" s="28"/>
      <c r="AMW141" s="28"/>
      <c r="AMX141" s="28"/>
      <c r="AMY141" s="28"/>
      <c r="AMZ141" s="28"/>
      <c r="ANA141" s="28"/>
      <c r="ANB141" s="28"/>
      <c r="ANC141" s="28"/>
      <c r="AND141" s="28"/>
      <c r="ANE141" s="28"/>
      <c r="ANF141" s="28"/>
      <c r="ANG141" s="28"/>
      <c r="ANH141" s="28"/>
      <c r="ANI141" s="28"/>
      <c r="ANJ141" s="28"/>
      <c r="ANK141" s="28"/>
      <c r="ANL141" s="28"/>
      <c r="ANM141" s="28"/>
      <c r="ANN141" s="28"/>
      <c r="ANO141" s="28"/>
      <c r="ANP141" s="28"/>
      <c r="ANQ141" s="28"/>
      <c r="ANR141" s="28"/>
      <c r="ANS141" s="28"/>
      <c r="ANT141" s="28"/>
      <c r="ANU141" s="28"/>
      <c r="ANV141" s="28"/>
      <c r="ANW141" s="28"/>
      <c r="ANX141" s="28"/>
      <c r="ANY141" s="28"/>
      <c r="ANZ141" s="28"/>
      <c r="AOA141" s="28"/>
      <c r="AOB141" s="28"/>
      <c r="AOC141" s="28"/>
      <c r="AOD141" s="28"/>
      <c r="AOE141" s="28"/>
      <c r="AOF141" s="28"/>
      <c r="AOG141" s="28"/>
      <c r="AOH141" s="28"/>
      <c r="AOI141" s="28"/>
      <c r="AOJ141" s="28"/>
      <c r="AOK141" s="28"/>
      <c r="AOL141" s="28"/>
      <c r="AOM141" s="28"/>
      <c r="AON141" s="28"/>
      <c r="AOO141" s="28"/>
      <c r="AOP141" s="28"/>
      <c r="AOQ141" s="28"/>
      <c r="AOR141" s="28"/>
    </row>
    <row r="142" spans="1:1084" s="2" customFormat="1" ht="30" customHeight="1" x14ac:dyDescent="0.25">
      <c r="A142" s="40">
        <v>134</v>
      </c>
      <c r="B142" s="25" t="s">
        <v>23</v>
      </c>
      <c r="C142" s="40" t="s">
        <v>279</v>
      </c>
      <c r="D142" s="25" t="s">
        <v>97</v>
      </c>
      <c r="E142" s="25" t="s">
        <v>26</v>
      </c>
      <c r="F142" s="40" t="s">
        <v>261</v>
      </c>
      <c r="G142" s="62" t="s">
        <v>262</v>
      </c>
      <c r="H142" s="62" t="s">
        <v>262</v>
      </c>
      <c r="I142" s="42">
        <v>100000</v>
      </c>
      <c r="J142" s="45">
        <v>11676.5</v>
      </c>
      <c r="K142" s="42">
        <v>25</v>
      </c>
      <c r="L142" s="45">
        <f t="shared" si="96"/>
        <v>2870</v>
      </c>
      <c r="M142" s="42">
        <f t="shared" si="144"/>
        <v>7099.9999999999991</v>
      </c>
      <c r="N142" s="42">
        <f t="shared" si="145"/>
        <v>1100</v>
      </c>
      <c r="O142" s="45">
        <f t="shared" si="146"/>
        <v>3040</v>
      </c>
      <c r="P142" s="42">
        <f t="shared" si="147"/>
        <v>7090.0000000000009</v>
      </c>
      <c r="Q142" s="42">
        <f t="shared" si="148"/>
        <v>5910</v>
      </c>
      <c r="R142" s="42">
        <f t="shared" si="149"/>
        <v>17611.5</v>
      </c>
      <c r="S142" s="42">
        <f t="shared" si="150"/>
        <v>15290</v>
      </c>
      <c r="T142" s="42">
        <f t="shared" si="151"/>
        <v>82388.5</v>
      </c>
      <c r="U142" s="46" t="s">
        <v>349</v>
      </c>
      <c r="V142" s="27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  <c r="QR142" s="28"/>
      <c r="QS142" s="28"/>
      <c r="QT142" s="28"/>
      <c r="QU142" s="28"/>
      <c r="QV142" s="28"/>
      <c r="QW142" s="28"/>
      <c r="QX142" s="28"/>
      <c r="QY142" s="28"/>
      <c r="QZ142" s="28"/>
      <c r="RA142" s="28"/>
      <c r="RB142" s="28"/>
      <c r="RC142" s="28"/>
      <c r="RD142" s="28"/>
      <c r="RE142" s="28"/>
      <c r="RF142" s="28"/>
      <c r="RG142" s="28"/>
      <c r="RH142" s="28"/>
      <c r="RI142" s="28"/>
      <c r="RJ142" s="28"/>
      <c r="RK142" s="28"/>
      <c r="RL142" s="28"/>
      <c r="RM142" s="28"/>
      <c r="RN142" s="28"/>
      <c r="RO142" s="28"/>
      <c r="RP142" s="28"/>
      <c r="RQ142" s="28"/>
      <c r="RR142" s="28"/>
      <c r="RS142" s="28"/>
      <c r="RT142" s="28"/>
      <c r="RU142" s="28"/>
      <c r="RV142" s="28"/>
      <c r="RW142" s="28"/>
      <c r="RX142" s="28"/>
      <c r="RY142" s="28"/>
      <c r="RZ142" s="28"/>
      <c r="SA142" s="28"/>
      <c r="SB142" s="28"/>
      <c r="SC142" s="28"/>
      <c r="SD142" s="28"/>
      <c r="SE142" s="28"/>
      <c r="SF142" s="28"/>
      <c r="SG142" s="28"/>
      <c r="SH142" s="28"/>
      <c r="SI142" s="28"/>
      <c r="SJ142" s="28"/>
      <c r="SK142" s="28"/>
      <c r="SL142" s="28"/>
      <c r="SM142" s="28"/>
      <c r="SN142" s="28"/>
      <c r="SO142" s="28"/>
      <c r="SP142" s="28"/>
      <c r="SQ142" s="28"/>
      <c r="SR142" s="28"/>
      <c r="SS142" s="28"/>
      <c r="ST142" s="28"/>
      <c r="SU142" s="28"/>
      <c r="SV142" s="28"/>
      <c r="SW142" s="28"/>
      <c r="SX142" s="28"/>
      <c r="SY142" s="28"/>
      <c r="SZ142" s="28"/>
      <c r="TA142" s="28"/>
      <c r="TB142" s="28"/>
      <c r="TC142" s="28"/>
      <c r="TD142" s="28"/>
      <c r="TE142" s="28"/>
      <c r="TF142" s="28"/>
      <c r="TG142" s="28"/>
      <c r="TH142" s="28"/>
      <c r="TI142" s="28"/>
      <c r="TJ142" s="28"/>
      <c r="TK142" s="28"/>
      <c r="TL142" s="28"/>
      <c r="TM142" s="28"/>
      <c r="TN142" s="28"/>
      <c r="TO142" s="28"/>
      <c r="TP142" s="28"/>
      <c r="TQ142" s="28"/>
      <c r="TR142" s="28"/>
      <c r="TS142" s="28"/>
      <c r="TT142" s="28"/>
      <c r="TU142" s="28"/>
      <c r="TV142" s="28"/>
      <c r="TW142" s="28"/>
      <c r="TX142" s="28"/>
      <c r="TY142" s="28"/>
      <c r="TZ142" s="28"/>
      <c r="UA142" s="28"/>
      <c r="UB142" s="28"/>
      <c r="UC142" s="28"/>
      <c r="UD142" s="28"/>
      <c r="UE142" s="28"/>
      <c r="UF142" s="28"/>
      <c r="UG142" s="28"/>
      <c r="UH142" s="28"/>
      <c r="UI142" s="28"/>
      <c r="UJ142" s="28"/>
      <c r="UK142" s="28"/>
      <c r="UL142" s="28"/>
      <c r="UM142" s="28"/>
      <c r="UN142" s="28"/>
      <c r="UO142" s="28"/>
      <c r="UP142" s="28"/>
      <c r="UQ142" s="28"/>
      <c r="UR142" s="28"/>
      <c r="US142" s="28"/>
      <c r="UT142" s="28"/>
      <c r="UU142" s="28"/>
      <c r="UV142" s="28"/>
      <c r="UW142" s="28"/>
      <c r="UX142" s="28"/>
      <c r="UY142" s="28"/>
      <c r="UZ142" s="28"/>
      <c r="VA142" s="28"/>
      <c r="VB142" s="28"/>
      <c r="VC142" s="28"/>
      <c r="VD142" s="28"/>
      <c r="VE142" s="28"/>
      <c r="VF142" s="28"/>
      <c r="VG142" s="28"/>
      <c r="VH142" s="28"/>
      <c r="VI142" s="28"/>
      <c r="VJ142" s="28"/>
      <c r="VK142" s="28"/>
      <c r="VL142" s="28"/>
      <c r="VM142" s="28"/>
      <c r="VN142" s="28"/>
      <c r="VO142" s="28"/>
      <c r="VP142" s="28"/>
      <c r="VQ142" s="28"/>
      <c r="VR142" s="28"/>
      <c r="VS142" s="28"/>
      <c r="VT142" s="28"/>
      <c r="VU142" s="28"/>
      <c r="VV142" s="28"/>
      <c r="VW142" s="28"/>
      <c r="VX142" s="28"/>
      <c r="VY142" s="28"/>
      <c r="VZ142" s="28"/>
      <c r="WA142" s="28"/>
      <c r="WB142" s="28"/>
      <c r="WC142" s="28"/>
      <c r="WD142" s="28"/>
      <c r="WE142" s="28"/>
      <c r="WF142" s="28"/>
      <c r="WG142" s="28"/>
      <c r="WH142" s="28"/>
      <c r="WI142" s="28"/>
      <c r="WJ142" s="28"/>
      <c r="WK142" s="28"/>
      <c r="WL142" s="28"/>
      <c r="WM142" s="28"/>
      <c r="WN142" s="28"/>
      <c r="WO142" s="28"/>
      <c r="WP142" s="28"/>
      <c r="WQ142" s="28"/>
      <c r="WR142" s="28"/>
      <c r="WS142" s="28"/>
      <c r="WT142" s="28"/>
      <c r="WU142" s="28"/>
      <c r="WV142" s="28"/>
      <c r="WW142" s="28"/>
      <c r="WX142" s="28"/>
      <c r="WY142" s="28"/>
      <c r="WZ142" s="28"/>
      <c r="XA142" s="28"/>
      <c r="XB142" s="28"/>
      <c r="XC142" s="28"/>
      <c r="XD142" s="28"/>
      <c r="XE142" s="28"/>
      <c r="XF142" s="28"/>
      <c r="XG142" s="28"/>
      <c r="XH142" s="28"/>
      <c r="XI142" s="28"/>
      <c r="XJ142" s="28"/>
      <c r="XK142" s="28"/>
      <c r="XL142" s="28"/>
      <c r="XM142" s="28"/>
      <c r="XN142" s="28"/>
      <c r="XO142" s="28"/>
      <c r="XP142" s="28"/>
      <c r="XQ142" s="28"/>
      <c r="XR142" s="28"/>
      <c r="XS142" s="28"/>
      <c r="XT142" s="28"/>
      <c r="XU142" s="28"/>
      <c r="XV142" s="28"/>
      <c r="XW142" s="28"/>
      <c r="XX142" s="28"/>
      <c r="XY142" s="28"/>
      <c r="XZ142" s="28"/>
      <c r="YA142" s="28"/>
      <c r="YB142" s="28"/>
      <c r="YC142" s="28"/>
      <c r="YD142" s="28"/>
      <c r="YE142" s="28"/>
      <c r="YF142" s="28"/>
      <c r="YG142" s="28"/>
      <c r="YH142" s="28"/>
      <c r="YI142" s="28"/>
      <c r="YJ142" s="28"/>
      <c r="YK142" s="28"/>
      <c r="YL142" s="28"/>
      <c r="YM142" s="28"/>
      <c r="YN142" s="28"/>
      <c r="YO142" s="28"/>
      <c r="YP142" s="28"/>
      <c r="YQ142" s="28"/>
      <c r="YR142" s="28"/>
      <c r="YS142" s="28"/>
      <c r="YT142" s="28"/>
      <c r="YU142" s="28"/>
      <c r="YV142" s="28"/>
      <c r="YW142" s="28"/>
      <c r="YX142" s="28"/>
      <c r="YY142" s="28"/>
      <c r="YZ142" s="28"/>
      <c r="ZA142" s="28"/>
      <c r="ZB142" s="28"/>
      <c r="ZC142" s="28"/>
      <c r="ZD142" s="28"/>
      <c r="ZE142" s="28"/>
      <c r="ZF142" s="28"/>
      <c r="ZG142" s="28"/>
      <c r="ZH142" s="28"/>
      <c r="ZI142" s="28"/>
      <c r="ZJ142" s="28"/>
      <c r="ZK142" s="28"/>
      <c r="ZL142" s="28"/>
      <c r="ZM142" s="28"/>
      <c r="ZN142" s="28"/>
      <c r="ZO142" s="28"/>
      <c r="ZP142" s="28"/>
      <c r="ZQ142" s="28"/>
      <c r="ZR142" s="28"/>
      <c r="ZS142" s="28"/>
      <c r="ZT142" s="28"/>
      <c r="ZU142" s="28"/>
      <c r="ZV142" s="28"/>
      <c r="ZW142" s="28"/>
      <c r="ZX142" s="28"/>
      <c r="ZY142" s="28"/>
      <c r="ZZ142" s="28"/>
      <c r="AAA142" s="28"/>
      <c r="AAB142" s="28"/>
      <c r="AAC142" s="28"/>
      <c r="AAD142" s="28"/>
      <c r="AAE142" s="28"/>
      <c r="AAF142" s="28"/>
      <c r="AAG142" s="28"/>
      <c r="AAH142" s="28"/>
      <c r="AAI142" s="28"/>
      <c r="AAJ142" s="28"/>
      <c r="AAK142" s="28"/>
      <c r="AAL142" s="28"/>
      <c r="AAM142" s="28"/>
      <c r="AAN142" s="28"/>
      <c r="AAO142" s="28"/>
      <c r="AAP142" s="28"/>
      <c r="AAQ142" s="28"/>
      <c r="AAR142" s="28"/>
      <c r="AAS142" s="28"/>
      <c r="AAT142" s="28"/>
      <c r="AAU142" s="28"/>
      <c r="AAV142" s="28"/>
      <c r="AAW142" s="28"/>
      <c r="AAX142" s="28"/>
      <c r="AAY142" s="28"/>
      <c r="AAZ142" s="28"/>
      <c r="ABA142" s="28"/>
      <c r="ABB142" s="28"/>
      <c r="ABC142" s="28"/>
      <c r="ABD142" s="28"/>
      <c r="ABE142" s="28"/>
      <c r="ABF142" s="28"/>
      <c r="ABG142" s="28"/>
      <c r="ABH142" s="28"/>
      <c r="ABI142" s="28"/>
      <c r="ABJ142" s="28"/>
      <c r="ABK142" s="28"/>
      <c r="ABL142" s="28"/>
      <c r="ABM142" s="28"/>
      <c r="ABN142" s="28"/>
      <c r="ABO142" s="28"/>
      <c r="ABP142" s="28"/>
      <c r="ABQ142" s="28"/>
      <c r="ABR142" s="28"/>
      <c r="ABS142" s="28"/>
      <c r="ABT142" s="28"/>
      <c r="ABU142" s="28"/>
      <c r="ABV142" s="28"/>
      <c r="ABW142" s="28"/>
      <c r="ABX142" s="28"/>
      <c r="ABY142" s="28"/>
      <c r="ABZ142" s="28"/>
      <c r="ACA142" s="28"/>
      <c r="ACB142" s="28"/>
      <c r="ACC142" s="28"/>
      <c r="ACD142" s="28"/>
      <c r="ACE142" s="28"/>
      <c r="ACF142" s="28"/>
      <c r="ACG142" s="28"/>
      <c r="ACH142" s="28"/>
      <c r="ACI142" s="28"/>
      <c r="ACJ142" s="28"/>
      <c r="ACK142" s="28"/>
      <c r="ACL142" s="28"/>
      <c r="ACM142" s="28"/>
      <c r="ACN142" s="28"/>
      <c r="ACO142" s="28"/>
      <c r="ACP142" s="28"/>
      <c r="ACQ142" s="28"/>
      <c r="ACR142" s="28"/>
      <c r="ACS142" s="28"/>
      <c r="ACT142" s="28"/>
      <c r="ACU142" s="28"/>
      <c r="ACV142" s="28"/>
      <c r="ACW142" s="28"/>
      <c r="ACX142" s="28"/>
      <c r="ACY142" s="28"/>
      <c r="ACZ142" s="28"/>
      <c r="ADA142" s="28"/>
      <c r="ADB142" s="28"/>
      <c r="ADC142" s="28"/>
      <c r="ADD142" s="28"/>
      <c r="ADE142" s="28"/>
      <c r="ADF142" s="28"/>
      <c r="ADG142" s="28"/>
      <c r="ADH142" s="28"/>
      <c r="ADI142" s="28"/>
      <c r="ADJ142" s="28"/>
      <c r="ADK142" s="28"/>
      <c r="ADL142" s="28"/>
      <c r="ADM142" s="28"/>
      <c r="ADN142" s="28"/>
      <c r="ADO142" s="28"/>
      <c r="ADP142" s="28"/>
      <c r="ADQ142" s="28"/>
      <c r="ADR142" s="28"/>
      <c r="ADS142" s="28"/>
      <c r="ADT142" s="28"/>
      <c r="ADU142" s="28"/>
      <c r="ADV142" s="28"/>
      <c r="ADW142" s="28"/>
      <c r="ADX142" s="28"/>
      <c r="ADY142" s="28"/>
      <c r="ADZ142" s="28"/>
      <c r="AEA142" s="28"/>
      <c r="AEB142" s="28"/>
      <c r="AEC142" s="28"/>
      <c r="AED142" s="28"/>
      <c r="AEE142" s="28"/>
      <c r="AEF142" s="28"/>
      <c r="AEG142" s="28"/>
      <c r="AEH142" s="28"/>
      <c r="AEI142" s="28"/>
      <c r="AEJ142" s="28"/>
      <c r="AEK142" s="28"/>
      <c r="AEL142" s="28"/>
      <c r="AEM142" s="28"/>
      <c r="AEN142" s="28"/>
      <c r="AEO142" s="28"/>
      <c r="AEP142" s="28"/>
      <c r="AEQ142" s="28"/>
      <c r="AER142" s="28"/>
      <c r="AES142" s="28"/>
      <c r="AET142" s="28"/>
      <c r="AEU142" s="28"/>
      <c r="AEV142" s="28"/>
      <c r="AEW142" s="28"/>
      <c r="AEX142" s="28"/>
      <c r="AEY142" s="28"/>
      <c r="AEZ142" s="28"/>
      <c r="AFA142" s="28"/>
      <c r="AFB142" s="28"/>
      <c r="AFC142" s="28"/>
      <c r="AFD142" s="28"/>
      <c r="AFE142" s="28"/>
      <c r="AFF142" s="28"/>
      <c r="AFG142" s="28"/>
      <c r="AFH142" s="28"/>
      <c r="AFI142" s="28"/>
      <c r="AFJ142" s="28"/>
      <c r="AFK142" s="28"/>
      <c r="AFL142" s="28"/>
      <c r="AFM142" s="28"/>
      <c r="AFN142" s="28"/>
      <c r="AFO142" s="28"/>
      <c r="AFP142" s="28"/>
      <c r="AFQ142" s="28"/>
      <c r="AFR142" s="28"/>
      <c r="AFS142" s="28"/>
      <c r="AFT142" s="28"/>
      <c r="AFU142" s="28"/>
      <c r="AFV142" s="28"/>
      <c r="AFW142" s="28"/>
      <c r="AFX142" s="28"/>
      <c r="AFY142" s="28"/>
      <c r="AFZ142" s="28"/>
      <c r="AGA142" s="28"/>
      <c r="AGB142" s="28"/>
      <c r="AGC142" s="28"/>
      <c r="AGD142" s="28"/>
      <c r="AGE142" s="28"/>
      <c r="AGF142" s="28"/>
      <c r="AGG142" s="28"/>
      <c r="AGH142" s="28"/>
      <c r="AGI142" s="28"/>
      <c r="AGJ142" s="28"/>
      <c r="AGK142" s="28"/>
      <c r="AGL142" s="28"/>
      <c r="AGM142" s="28"/>
      <c r="AGN142" s="28"/>
      <c r="AGO142" s="28"/>
      <c r="AGP142" s="28"/>
      <c r="AGQ142" s="28"/>
      <c r="AGR142" s="28"/>
      <c r="AGS142" s="28"/>
      <c r="AGT142" s="28"/>
      <c r="AGU142" s="28"/>
      <c r="AGV142" s="28"/>
      <c r="AGW142" s="28"/>
      <c r="AGX142" s="28"/>
      <c r="AGY142" s="28"/>
      <c r="AGZ142" s="28"/>
      <c r="AHA142" s="28"/>
      <c r="AHB142" s="28"/>
      <c r="AHC142" s="28"/>
      <c r="AHD142" s="28"/>
      <c r="AHE142" s="28"/>
      <c r="AHF142" s="28"/>
      <c r="AHG142" s="28"/>
      <c r="AHH142" s="28"/>
      <c r="AHI142" s="28"/>
      <c r="AHJ142" s="28"/>
      <c r="AHK142" s="28"/>
      <c r="AHL142" s="28"/>
      <c r="AHM142" s="28"/>
      <c r="AHN142" s="28"/>
      <c r="AHO142" s="28"/>
      <c r="AHP142" s="28"/>
      <c r="AHQ142" s="28"/>
      <c r="AHR142" s="28"/>
      <c r="AHS142" s="28"/>
      <c r="AHT142" s="28"/>
      <c r="AHU142" s="28"/>
      <c r="AHV142" s="28"/>
      <c r="AHW142" s="28"/>
      <c r="AHX142" s="28"/>
      <c r="AHY142" s="28"/>
      <c r="AHZ142" s="28"/>
      <c r="AIA142" s="28"/>
      <c r="AIB142" s="28"/>
      <c r="AIC142" s="28"/>
      <c r="AID142" s="28"/>
      <c r="AIE142" s="28"/>
      <c r="AIF142" s="28"/>
      <c r="AIG142" s="28"/>
      <c r="AIH142" s="28"/>
      <c r="AII142" s="28"/>
      <c r="AIJ142" s="28"/>
      <c r="AIK142" s="28"/>
      <c r="AIL142" s="28"/>
      <c r="AIM142" s="28"/>
      <c r="AIN142" s="28"/>
      <c r="AIO142" s="28"/>
      <c r="AIP142" s="28"/>
      <c r="AIQ142" s="28"/>
      <c r="AIR142" s="28"/>
      <c r="AIS142" s="28"/>
      <c r="AIT142" s="28"/>
      <c r="AIU142" s="28"/>
      <c r="AIV142" s="28"/>
      <c r="AIW142" s="28"/>
      <c r="AIX142" s="28"/>
      <c r="AIY142" s="28"/>
      <c r="AIZ142" s="28"/>
      <c r="AJA142" s="28"/>
      <c r="AJB142" s="28"/>
      <c r="AJC142" s="28"/>
      <c r="AJD142" s="28"/>
      <c r="AJE142" s="28"/>
      <c r="AJF142" s="28"/>
      <c r="AJG142" s="28"/>
      <c r="AJH142" s="28"/>
      <c r="AJI142" s="28"/>
      <c r="AJJ142" s="28"/>
      <c r="AJK142" s="28"/>
      <c r="AJL142" s="28"/>
      <c r="AJM142" s="28"/>
      <c r="AJN142" s="28"/>
      <c r="AJO142" s="28"/>
      <c r="AJP142" s="28"/>
      <c r="AJQ142" s="28"/>
      <c r="AJR142" s="28"/>
      <c r="AJS142" s="28"/>
      <c r="AJT142" s="28"/>
      <c r="AJU142" s="28"/>
      <c r="AJV142" s="28"/>
      <c r="AJW142" s="28"/>
      <c r="AJX142" s="28"/>
      <c r="AJY142" s="28"/>
      <c r="AJZ142" s="28"/>
      <c r="AKA142" s="28"/>
      <c r="AKB142" s="28"/>
      <c r="AKC142" s="28"/>
      <c r="AKD142" s="28"/>
      <c r="AKE142" s="28"/>
      <c r="AKF142" s="28"/>
      <c r="AKG142" s="28"/>
      <c r="AKH142" s="28"/>
      <c r="AKI142" s="28"/>
      <c r="AKJ142" s="28"/>
      <c r="AKK142" s="28"/>
      <c r="AKL142" s="28"/>
      <c r="AKM142" s="28"/>
      <c r="AKN142" s="28"/>
      <c r="AKO142" s="28"/>
      <c r="AKP142" s="28"/>
      <c r="AKQ142" s="28"/>
      <c r="AKR142" s="28"/>
      <c r="AKS142" s="28"/>
      <c r="AKT142" s="28"/>
      <c r="AKU142" s="28"/>
      <c r="AKV142" s="28"/>
      <c r="AKW142" s="28"/>
      <c r="AKX142" s="28"/>
      <c r="AKY142" s="28"/>
      <c r="AKZ142" s="28"/>
      <c r="ALA142" s="28"/>
      <c r="ALB142" s="28"/>
      <c r="ALC142" s="28"/>
      <c r="ALD142" s="28"/>
      <c r="ALE142" s="28"/>
      <c r="ALF142" s="28"/>
      <c r="ALG142" s="28"/>
      <c r="ALH142" s="28"/>
      <c r="ALI142" s="28"/>
      <c r="ALJ142" s="28"/>
      <c r="ALK142" s="28"/>
      <c r="ALL142" s="28"/>
      <c r="ALM142" s="28"/>
      <c r="ALN142" s="28"/>
      <c r="ALO142" s="28"/>
      <c r="ALP142" s="28"/>
      <c r="ALQ142" s="28"/>
      <c r="ALR142" s="28"/>
      <c r="ALS142" s="28"/>
      <c r="ALT142" s="28"/>
      <c r="ALU142" s="28"/>
      <c r="ALV142" s="28"/>
      <c r="ALW142" s="28"/>
      <c r="ALX142" s="28"/>
      <c r="ALY142" s="28"/>
      <c r="ALZ142" s="28"/>
      <c r="AMA142" s="28"/>
      <c r="AMB142" s="28"/>
      <c r="AMC142" s="28"/>
      <c r="AMD142" s="28"/>
      <c r="AME142" s="28"/>
      <c r="AMF142" s="28"/>
      <c r="AMG142" s="28"/>
      <c r="AMH142" s="28"/>
      <c r="AMI142" s="28"/>
      <c r="AMJ142" s="28"/>
      <c r="AMK142" s="28"/>
      <c r="AML142" s="28"/>
      <c r="AMM142" s="28"/>
      <c r="AMN142" s="28"/>
      <c r="AMO142" s="28"/>
      <c r="AMP142" s="28"/>
      <c r="AMQ142" s="28"/>
      <c r="AMR142" s="28"/>
      <c r="AMS142" s="28"/>
      <c r="AMT142" s="28"/>
      <c r="AMU142" s="28"/>
      <c r="AMV142" s="28"/>
      <c r="AMW142" s="28"/>
      <c r="AMX142" s="28"/>
      <c r="AMY142" s="28"/>
      <c r="AMZ142" s="28"/>
      <c r="ANA142" s="28"/>
      <c r="ANB142" s="28"/>
      <c r="ANC142" s="28"/>
      <c r="AND142" s="28"/>
      <c r="ANE142" s="28"/>
      <c r="ANF142" s="28"/>
      <c r="ANG142" s="28"/>
      <c r="ANH142" s="28"/>
      <c r="ANI142" s="28"/>
      <c r="ANJ142" s="28"/>
      <c r="ANK142" s="28"/>
      <c r="ANL142" s="28"/>
      <c r="ANM142" s="28"/>
      <c r="ANN142" s="28"/>
      <c r="ANO142" s="28"/>
      <c r="ANP142" s="28"/>
      <c r="ANQ142" s="28"/>
      <c r="ANR142" s="28"/>
      <c r="ANS142" s="28"/>
      <c r="ANT142" s="28"/>
      <c r="ANU142" s="28"/>
      <c r="ANV142" s="28"/>
      <c r="ANW142" s="28"/>
      <c r="ANX142" s="28"/>
      <c r="ANY142" s="28"/>
      <c r="ANZ142" s="28"/>
      <c r="AOA142" s="28"/>
      <c r="AOB142" s="28"/>
      <c r="AOC142" s="28"/>
      <c r="AOD142" s="28"/>
      <c r="AOE142" s="28"/>
      <c r="AOF142" s="28"/>
      <c r="AOG142" s="28"/>
      <c r="AOH142" s="28"/>
      <c r="AOI142" s="28"/>
      <c r="AOJ142" s="28"/>
      <c r="AOK142" s="28"/>
      <c r="AOL142" s="28"/>
      <c r="AOM142" s="28"/>
      <c r="AON142" s="28"/>
      <c r="AOO142" s="28"/>
      <c r="AOP142" s="28"/>
      <c r="AOQ142" s="28"/>
      <c r="AOR142" s="28"/>
    </row>
    <row r="143" spans="1:1084" s="2" customFormat="1" ht="30" customHeight="1" x14ac:dyDescent="0.25">
      <c r="A143" s="40">
        <v>135</v>
      </c>
      <c r="B143" s="25" t="s">
        <v>100</v>
      </c>
      <c r="C143" s="40" t="s">
        <v>278</v>
      </c>
      <c r="D143" s="25" t="s">
        <v>208</v>
      </c>
      <c r="E143" s="25" t="s">
        <v>19</v>
      </c>
      <c r="F143" s="40" t="s">
        <v>261</v>
      </c>
      <c r="G143" s="62" t="s">
        <v>262</v>
      </c>
      <c r="H143" s="62" t="s">
        <v>262</v>
      </c>
      <c r="I143" s="42">
        <v>110000</v>
      </c>
      <c r="J143" s="45">
        <v>14457.62</v>
      </c>
      <c r="K143" s="42">
        <v>25</v>
      </c>
      <c r="L143" s="45">
        <f t="shared" si="96"/>
        <v>3157</v>
      </c>
      <c r="M143" s="42">
        <f t="shared" si="144"/>
        <v>7809.9999999999991</v>
      </c>
      <c r="N143" s="42">
        <f t="shared" si="145"/>
        <v>1210.0000000000002</v>
      </c>
      <c r="O143" s="45">
        <f t="shared" si="146"/>
        <v>3344</v>
      </c>
      <c r="P143" s="42">
        <f t="shared" si="147"/>
        <v>7799.0000000000009</v>
      </c>
      <c r="Q143" s="42">
        <f t="shared" si="148"/>
        <v>6501</v>
      </c>
      <c r="R143" s="42">
        <f t="shared" si="149"/>
        <v>20983.620000000003</v>
      </c>
      <c r="S143" s="42">
        <f t="shared" si="150"/>
        <v>16819</v>
      </c>
      <c r="T143" s="42">
        <f t="shared" si="151"/>
        <v>89016.38</v>
      </c>
      <c r="U143" s="46" t="s">
        <v>349</v>
      </c>
      <c r="V143" s="27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  <c r="QR143" s="28"/>
      <c r="QS143" s="28"/>
      <c r="QT143" s="28"/>
      <c r="QU143" s="28"/>
      <c r="QV143" s="28"/>
      <c r="QW143" s="28"/>
      <c r="QX143" s="28"/>
      <c r="QY143" s="28"/>
      <c r="QZ143" s="28"/>
      <c r="RA143" s="28"/>
      <c r="RB143" s="28"/>
      <c r="RC143" s="28"/>
      <c r="RD143" s="28"/>
      <c r="RE143" s="28"/>
      <c r="RF143" s="28"/>
      <c r="RG143" s="28"/>
      <c r="RH143" s="28"/>
      <c r="RI143" s="28"/>
      <c r="RJ143" s="28"/>
      <c r="RK143" s="28"/>
      <c r="RL143" s="28"/>
      <c r="RM143" s="28"/>
      <c r="RN143" s="28"/>
      <c r="RO143" s="28"/>
      <c r="RP143" s="28"/>
      <c r="RQ143" s="28"/>
      <c r="RR143" s="28"/>
      <c r="RS143" s="28"/>
      <c r="RT143" s="28"/>
      <c r="RU143" s="28"/>
      <c r="RV143" s="28"/>
      <c r="RW143" s="28"/>
      <c r="RX143" s="28"/>
      <c r="RY143" s="28"/>
      <c r="RZ143" s="28"/>
      <c r="SA143" s="28"/>
      <c r="SB143" s="28"/>
      <c r="SC143" s="28"/>
      <c r="SD143" s="28"/>
      <c r="SE143" s="28"/>
      <c r="SF143" s="28"/>
      <c r="SG143" s="28"/>
      <c r="SH143" s="28"/>
      <c r="SI143" s="28"/>
      <c r="SJ143" s="28"/>
      <c r="SK143" s="28"/>
      <c r="SL143" s="28"/>
      <c r="SM143" s="28"/>
      <c r="SN143" s="28"/>
      <c r="SO143" s="28"/>
      <c r="SP143" s="28"/>
      <c r="SQ143" s="28"/>
      <c r="SR143" s="28"/>
      <c r="SS143" s="28"/>
      <c r="ST143" s="28"/>
      <c r="SU143" s="28"/>
      <c r="SV143" s="28"/>
      <c r="SW143" s="28"/>
      <c r="SX143" s="28"/>
      <c r="SY143" s="28"/>
      <c r="SZ143" s="28"/>
      <c r="TA143" s="28"/>
      <c r="TB143" s="28"/>
      <c r="TC143" s="28"/>
      <c r="TD143" s="28"/>
      <c r="TE143" s="28"/>
      <c r="TF143" s="28"/>
      <c r="TG143" s="28"/>
      <c r="TH143" s="28"/>
      <c r="TI143" s="28"/>
      <c r="TJ143" s="28"/>
      <c r="TK143" s="28"/>
      <c r="TL143" s="28"/>
      <c r="TM143" s="28"/>
      <c r="TN143" s="28"/>
      <c r="TO143" s="28"/>
      <c r="TP143" s="28"/>
      <c r="TQ143" s="28"/>
      <c r="TR143" s="28"/>
      <c r="TS143" s="28"/>
      <c r="TT143" s="28"/>
      <c r="TU143" s="28"/>
      <c r="TV143" s="28"/>
      <c r="TW143" s="28"/>
      <c r="TX143" s="28"/>
      <c r="TY143" s="28"/>
      <c r="TZ143" s="28"/>
      <c r="UA143" s="28"/>
      <c r="UB143" s="28"/>
      <c r="UC143" s="28"/>
      <c r="UD143" s="28"/>
      <c r="UE143" s="28"/>
      <c r="UF143" s="28"/>
      <c r="UG143" s="28"/>
      <c r="UH143" s="28"/>
      <c r="UI143" s="28"/>
      <c r="UJ143" s="28"/>
      <c r="UK143" s="28"/>
      <c r="UL143" s="28"/>
      <c r="UM143" s="28"/>
      <c r="UN143" s="28"/>
      <c r="UO143" s="28"/>
      <c r="UP143" s="28"/>
      <c r="UQ143" s="28"/>
      <c r="UR143" s="28"/>
      <c r="US143" s="28"/>
      <c r="UT143" s="28"/>
      <c r="UU143" s="28"/>
      <c r="UV143" s="28"/>
      <c r="UW143" s="28"/>
      <c r="UX143" s="28"/>
      <c r="UY143" s="28"/>
      <c r="UZ143" s="28"/>
      <c r="VA143" s="28"/>
      <c r="VB143" s="28"/>
      <c r="VC143" s="28"/>
      <c r="VD143" s="28"/>
      <c r="VE143" s="28"/>
      <c r="VF143" s="28"/>
      <c r="VG143" s="28"/>
      <c r="VH143" s="28"/>
      <c r="VI143" s="28"/>
      <c r="VJ143" s="28"/>
      <c r="VK143" s="28"/>
      <c r="VL143" s="28"/>
      <c r="VM143" s="28"/>
      <c r="VN143" s="28"/>
      <c r="VO143" s="28"/>
      <c r="VP143" s="28"/>
      <c r="VQ143" s="28"/>
      <c r="VR143" s="28"/>
      <c r="VS143" s="28"/>
      <c r="VT143" s="28"/>
      <c r="VU143" s="28"/>
      <c r="VV143" s="28"/>
      <c r="VW143" s="28"/>
      <c r="VX143" s="28"/>
      <c r="VY143" s="28"/>
      <c r="VZ143" s="28"/>
      <c r="WA143" s="28"/>
      <c r="WB143" s="28"/>
      <c r="WC143" s="28"/>
      <c r="WD143" s="28"/>
      <c r="WE143" s="28"/>
      <c r="WF143" s="28"/>
      <c r="WG143" s="28"/>
      <c r="WH143" s="28"/>
      <c r="WI143" s="28"/>
      <c r="WJ143" s="28"/>
      <c r="WK143" s="28"/>
      <c r="WL143" s="28"/>
      <c r="WM143" s="28"/>
      <c r="WN143" s="28"/>
      <c r="WO143" s="28"/>
      <c r="WP143" s="28"/>
      <c r="WQ143" s="28"/>
      <c r="WR143" s="28"/>
      <c r="WS143" s="28"/>
      <c r="WT143" s="28"/>
      <c r="WU143" s="28"/>
      <c r="WV143" s="28"/>
      <c r="WW143" s="28"/>
      <c r="WX143" s="28"/>
      <c r="WY143" s="28"/>
      <c r="WZ143" s="28"/>
      <c r="XA143" s="28"/>
      <c r="XB143" s="28"/>
      <c r="XC143" s="28"/>
      <c r="XD143" s="28"/>
      <c r="XE143" s="28"/>
      <c r="XF143" s="28"/>
      <c r="XG143" s="28"/>
      <c r="XH143" s="28"/>
      <c r="XI143" s="28"/>
      <c r="XJ143" s="28"/>
      <c r="XK143" s="28"/>
      <c r="XL143" s="28"/>
      <c r="XM143" s="28"/>
      <c r="XN143" s="28"/>
      <c r="XO143" s="28"/>
      <c r="XP143" s="28"/>
      <c r="XQ143" s="28"/>
      <c r="XR143" s="28"/>
      <c r="XS143" s="28"/>
      <c r="XT143" s="28"/>
      <c r="XU143" s="28"/>
      <c r="XV143" s="28"/>
      <c r="XW143" s="28"/>
      <c r="XX143" s="28"/>
      <c r="XY143" s="28"/>
      <c r="XZ143" s="28"/>
      <c r="YA143" s="28"/>
      <c r="YB143" s="28"/>
      <c r="YC143" s="28"/>
      <c r="YD143" s="28"/>
      <c r="YE143" s="28"/>
      <c r="YF143" s="28"/>
      <c r="YG143" s="28"/>
      <c r="YH143" s="28"/>
      <c r="YI143" s="28"/>
      <c r="YJ143" s="28"/>
      <c r="YK143" s="28"/>
      <c r="YL143" s="28"/>
      <c r="YM143" s="28"/>
      <c r="YN143" s="28"/>
      <c r="YO143" s="28"/>
      <c r="YP143" s="28"/>
      <c r="YQ143" s="28"/>
      <c r="YR143" s="28"/>
      <c r="YS143" s="28"/>
      <c r="YT143" s="28"/>
      <c r="YU143" s="28"/>
      <c r="YV143" s="28"/>
      <c r="YW143" s="28"/>
      <c r="YX143" s="28"/>
      <c r="YY143" s="28"/>
      <c r="YZ143" s="28"/>
      <c r="ZA143" s="28"/>
      <c r="ZB143" s="28"/>
      <c r="ZC143" s="28"/>
      <c r="ZD143" s="28"/>
      <c r="ZE143" s="28"/>
      <c r="ZF143" s="28"/>
      <c r="ZG143" s="28"/>
      <c r="ZH143" s="28"/>
      <c r="ZI143" s="28"/>
      <c r="ZJ143" s="28"/>
      <c r="ZK143" s="28"/>
      <c r="ZL143" s="28"/>
      <c r="ZM143" s="28"/>
      <c r="ZN143" s="28"/>
      <c r="ZO143" s="28"/>
      <c r="ZP143" s="28"/>
      <c r="ZQ143" s="28"/>
      <c r="ZR143" s="28"/>
      <c r="ZS143" s="28"/>
      <c r="ZT143" s="28"/>
      <c r="ZU143" s="28"/>
      <c r="ZV143" s="28"/>
      <c r="ZW143" s="28"/>
      <c r="ZX143" s="28"/>
      <c r="ZY143" s="28"/>
      <c r="ZZ143" s="28"/>
      <c r="AAA143" s="28"/>
      <c r="AAB143" s="28"/>
      <c r="AAC143" s="28"/>
      <c r="AAD143" s="28"/>
      <c r="AAE143" s="28"/>
      <c r="AAF143" s="28"/>
      <c r="AAG143" s="28"/>
      <c r="AAH143" s="28"/>
      <c r="AAI143" s="28"/>
      <c r="AAJ143" s="28"/>
      <c r="AAK143" s="28"/>
      <c r="AAL143" s="28"/>
      <c r="AAM143" s="28"/>
      <c r="AAN143" s="28"/>
      <c r="AAO143" s="28"/>
      <c r="AAP143" s="28"/>
      <c r="AAQ143" s="28"/>
      <c r="AAR143" s="28"/>
      <c r="AAS143" s="28"/>
      <c r="AAT143" s="28"/>
      <c r="AAU143" s="28"/>
      <c r="AAV143" s="28"/>
      <c r="AAW143" s="28"/>
      <c r="AAX143" s="28"/>
      <c r="AAY143" s="28"/>
      <c r="AAZ143" s="28"/>
      <c r="ABA143" s="28"/>
      <c r="ABB143" s="28"/>
      <c r="ABC143" s="28"/>
      <c r="ABD143" s="28"/>
      <c r="ABE143" s="28"/>
      <c r="ABF143" s="28"/>
      <c r="ABG143" s="28"/>
      <c r="ABH143" s="28"/>
      <c r="ABI143" s="28"/>
      <c r="ABJ143" s="28"/>
      <c r="ABK143" s="28"/>
      <c r="ABL143" s="28"/>
      <c r="ABM143" s="28"/>
      <c r="ABN143" s="28"/>
      <c r="ABO143" s="28"/>
      <c r="ABP143" s="28"/>
      <c r="ABQ143" s="28"/>
      <c r="ABR143" s="28"/>
      <c r="ABS143" s="28"/>
      <c r="ABT143" s="28"/>
      <c r="ABU143" s="28"/>
      <c r="ABV143" s="28"/>
      <c r="ABW143" s="28"/>
      <c r="ABX143" s="28"/>
      <c r="ABY143" s="28"/>
      <c r="ABZ143" s="28"/>
      <c r="ACA143" s="28"/>
      <c r="ACB143" s="28"/>
      <c r="ACC143" s="28"/>
      <c r="ACD143" s="28"/>
      <c r="ACE143" s="28"/>
      <c r="ACF143" s="28"/>
      <c r="ACG143" s="28"/>
      <c r="ACH143" s="28"/>
      <c r="ACI143" s="28"/>
      <c r="ACJ143" s="28"/>
      <c r="ACK143" s="28"/>
      <c r="ACL143" s="28"/>
      <c r="ACM143" s="28"/>
      <c r="ACN143" s="28"/>
      <c r="ACO143" s="28"/>
      <c r="ACP143" s="28"/>
      <c r="ACQ143" s="28"/>
      <c r="ACR143" s="28"/>
      <c r="ACS143" s="28"/>
      <c r="ACT143" s="28"/>
      <c r="ACU143" s="28"/>
      <c r="ACV143" s="28"/>
      <c r="ACW143" s="28"/>
      <c r="ACX143" s="28"/>
      <c r="ACY143" s="28"/>
      <c r="ACZ143" s="28"/>
      <c r="ADA143" s="28"/>
      <c r="ADB143" s="28"/>
      <c r="ADC143" s="28"/>
      <c r="ADD143" s="28"/>
      <c r="ADE143" s="28"/>
      <c r="ADF143" s="28"/>
      <c r="ADG143" s="28"/>
      <c r="ADH143" s="28"/>
      <c r="ADI143" s="28"/>
      <c r="ADJ143" s="28"/>
      <c r="ADK143" s="28"/>
      <c r="ADL143" s="28"/>
      <c r="ADM143" s="28"/>
      <c r="ADN143" s="28"/>
      <c r="ADO143" s="28"/>
      <c r="ADP143" s="28"/>
      <c r="ADQ143" s="28"/>
      <c r="ADR143" s="28"/>
      <c r="ADS143" s="28"/>
      <c r="ADT143" s="28"/>
      <c r="ADU143" s="28"/>
      <c r="ADV143" s="28"/>
      <c r="ADW143" s="28"/>
      <c r="ADX143" s="28"/>
      <c r="ADY143" s="28"/>
      <c r="ADZ143" s="28"/>
      <c r="AEA143" s="28"/>
      <c r="AEB143" s="28"/>
      <c r="AEC143" s="28"/>
      <c r="AED143" s="28"/>
      <c r="AEE143" s="28"/>
      <c r="AEF143" s="28"/>
      <c r="AEG143" s="28"/>
      <c r="AEH143" s="28"/>
      <c r="AEI143" s="28"/>
      <c r="AEJ143" s="28"/>
      <c r="AEK143" s="28"/>
      <c r="AEL143" s="28"/>
      <c r="AEM143" s="28"/>
      <c r="AEN143" s="28"/>
      <c r="AEO143" s="28"/>
      <c r="AEP143" s="28"/>
      <c r="AEQ143" s="28"/>
      <c r="AER143" s="28"/>
      <c r="AES143" s="28"/>
      <c r="AET143" s="28"/>
      <c r="AEU143" s="28"/>
      <c r="AEV143" s="28"/>
      <c r="AEW143" s="28"/>
      <c r="AEX143" s="28"/>
      <c r="AEY143" s="28"/>
      <c r="AEZ143" s="28"/>
      <c r="AFA143" s="28"/>
      <c r="AFB143" s="28"/>
      <c r="AFC143" s="28"/>
      <c r="AFD143" s="28"/>
      <c r="AFE143" s="28"/>
      <c r="AFF143" s="28"/>
      <c r="AFG143" s="28"/>
      <c r="AFH143" s="28"/>
      <c r="AFI143" s="28"/>
      <c r="AFJ143" s="28"/>
      <c r="AFK143" s="28"/>
      <c r="AFL143" s="28"/>
      <c r="AFM143" s="28"/>
      <c r="AFN143" s="28"/>
      <c r="AFO143" s="28"/>
      <c r="AFP143" s="28"/>
      <c r="AFQ143" s="28"/>
      <c r="AFR143" s="28"/>
      <c r="AFS143" s="28"/>
      <c r="AFT143" s="28"/>
      <c r="AFU143" s="28"/>
      <c r="AFV143" s="28"/>
      <c r="AFW143" s="28"/>
      <c r="AFX143" s="28"/>
      <c r="AFY143" s="28"/>
      <c r="AFZ143" s="28"/>
      <c r="AGA143" s="28"/>
      <c r="AGB143" s="28"/>
      <c r="AGC143" s="28"/>
      <c r="AGD143" s="28"/>
      <c r="AGE143" s="28"/>
      <c r="AGF143" s="28"/>
      <c r="AGG143" s="28"/>
      <c r="AGH143" s="28"/>
      <c r="AGI143" s="28"/>
      <c r="AGJ143" s="28"/>
      <c r="AGK143" s="28"/>
      <c r="AGL143" s="28"/>
      <c r="AGM143" s="28"/>
      <c r="AGN143" s="28"/>
      <c r="AGO143" s="28"/>
      <c r="AGP143" s="28"/>
      <c r="AGQ143" s="28"/>
      <c r="AGR143" s="28"/>
      <c r="AGS143" s="28"/>
      <c r="AGT143" s="28"/>
      <c r="AGU143" s="28"/>
      <c r="AGV143" s="28"/>
      <c r="AGW143" s="28"/>
      <c r="AGX143" s="28"/>
      <c r="AGY143" s="28"/>
      <c r="AGZ143" s="28"/>
      <c r="AHA143" s="28"/>
      <c r="AHB143" s="28"/>
      <c r="AHC143" s="28"/>
      <c r="AHD143" s="28"/>
      <c r="AHE143" s="28"/>
      <c r="AHF143" s="28"/>
      <c r="AHG143" s="28"/>
      <c r="AHH143" s="28"/>
      <c r="AHI143" s="28"/>
      <c r="AHJ143" s="28"/>
      <c r="AHK143" s="28"/>
      <c r="AHL143" s="28"/>
      <c r="AHM143" s="28"/>
      <c r="AHN143" s="28"/>
      <c r="AHO143" s="28"/>
      <c r="AHP143" s="28"/>
      <c r="AHQ143" s="28"/>
      <c r="AHR143" s="28"/>
      <c r="AHS143" s="28"/>
      <c r="AHT143" s="28"/>
      <c r="AHU143" s="28"/>
      <c r="AHV143" s="28"/>
      <c r="AHW143" s="28"/>
      <c r="AHX143" s="28"/>
      <c r="AHY143" s="28"/>
      <c r="AHZ143" s="28"/>
      <c r="AIA143" s="28"/>
      <c r="AIB143" s="28"/>
      <c r="AIC143" s="28"/>
      <c r="AID143" s="28"/>
      <c r="AIE143" s="28"/>
      <c r="AIF143" s="28"/>
      <c r="AIG143" s="28"/>
      <c r="AIH143" s="28"/>
      <c r="AII143" s="28"/>
      <c r="AIJ143" s="28"/>
      <c r="AIK143" s="28"/>
      <c r="AIL143" s="28"/>
      <c r="AIM143" s="28"/>
      <c r="AIN143" s="28"/>
      <c r="AIO143" s="28"/>
      <c r="AIP143" s="28"/>
      <c r="AIQ143" s="28"/>
      <c r="AIR143" s="28"/>
      <c r="AIS143" s="28"/>
      <c r="AIT143" s="28"/>
      <c r="AIU143" s="28"/>
      <c r="AIV143" s="28"/>
      <c r="AIW143" s="28"/>
      <c r="AIX143" s="28"/>
      <c r="AIY143" s="28"/>
      <c r="AIZ143" s="28"/>
      <c r="AJA143" s="28"/>
      <c r="AJB143" s="28"/>
      <c r="AJC143" s="28"/>
      <c r="AJD143" s="28"/>
      <c r="AJE143" s="28"/>
      <c r="AJF143" s="28"/>
      <c r="AJG143" s="28"/>
      <c r="AJH143" s="28"/>
      <c r="AJI143" s="28"/>
      <c r="AJJ143" s="28"/>
      <c r="AJK143" s="28"/>
      <c r="AJL143" s="28"/>
      <c r="AJM143" s="28"/>
      <c r="AJN143" s="28"/>
      <c r="AJO143" s="28"/>
      <c r="AJP143" s="28"/>
      <c r="AJQ143" s="28"/>
      <c r="AJR143" s="28"/>
      <c r="AJS143" s="28"/>
      <c r="AJT143" s="28"/>
      <c r="AJU143" s="28"/>
      <c r="AJV143" s="28"/>
      <c r="AJW143" s="28"/>
      <c r="AJX143" s="28"/>
      <c r="AJY143" s="28"/>
      <c r="AJZ143" s="28"/>
      <c r="AKA143" s="28"/>
      <c r="AKB143" s="28"/>
      <c r="AKC143" s="28"/>
      <c r="AKD143" s="28"/>
      <c r="AKE143" s="28"/>
      <c r="AKF143" s="28"/>
      <c r="AKG143" s="28"/>
      <c r="AKH143" s="28"/>
      <c r="AKI143" s="28"/>
      <c r="AKJ143" s="28"/>
      <c r="AKK143" s="28"/>
      <c r="AKL143" s="28"/>
      <c r="AKM143" s="28"/>
      <c r="AKN143" s="28"/>
      <c r="AKO143" s="28"/>
      <c r="AKP143" s="28"/>
      <c r="AKQ143" s="28"/>
      <c r="AKR143" s="28"/>
      <c r="AKS143" s="28"/>
      <c r="AKT143" s="28"/>
      <c r="AKU143" s="28"/>
      <c r="AKV143" s="28"/>
      <c r="AKW143" s="28"/>
      <c r="AKX143" s="28"/>
      <c r="AKY143" s="28"/>
      <c r="AKZ143" s="28"/>
      <c r="ALA143" s="28"/>
      <c r="ALB143" s="28"/>
      <c r="ALC143" s="28"/>
      <c r="ALD143" s="28"/>
      <c r="ALE143" s="28"/>
      <c r="ALF143" s="28"/>
      <c r="ALG143" s="28"/>
      <c r="ALH143" s="28"/>
      <c r="ALI143" s="28"/>
      <c r="ALJ143" s="28"/>
      <c r="ALK143" s="28"/>
      <c r="ALL143" s="28"/>
      <c r="ALM143" s="28"/>
      <c r="ALN143" s="28"/>
      <c r="ALO143" s="28"/>
      <c r="ALP143" s="28"/>
      <c r="ALQ143" s="28"/>
      <c r="ALR143" s="28"/>
      <c r="ALS143" s="28"/>
      <c r="ALT143" s="28"/>
      <c r="ALU143" s="28"/>
      <c r="ALV143" s="28"/>
      <c r="ALW143" s="28"/>
      <c r="ALX143" s="28"/>
      <c r="ALY143" s="28"/>
      <c r="ALZ143" s="28"/>
      <c r="AMA143" s="28"/>
      <c r="AMB143" s="28"/>
      <c r="AMC143" s="28"/>
      <c r="AMD143" s="28"/>
      <c r="AME143" s="28"/>
      <c r="AMF143" s="28"/>
      <c r="AMG143" s="28"/>
      <c r="AMH143" s="28"/>
      <c r="AMI143" s="28"/>
      <c r="AMJ143" s="28"/>
      <c r="AMK143" s="28"/>
      <c r="AML143" s="28"/>
      <c r="AMM143" s="28"/>
      <c r="AMN143" s="28"/>
      <c r="AMO143" s="28"/>
      <c r="AMP143" s="28"/>
      <c r="AMQ143" s="28"/>
      <c r="AMR143" s="28"/>
      <c r="AMS143" s="28"/>
      <c r="AMT143" s="28"/>
      <c r="AMU143" s="28"/>
      <c r="AMV143" s="28"/>
      <c r="AMW143" s="28"/>
      <c r="AMX143" s="28"/>
      <c r="AMY143" s="28"/>
      <c r="AMZ143" s="28"/>
      <c r="ANA143" s="28"/>
      <c r="ANB143" s="28"/>
      <c r="ANC143" s="28"/>
      <c r="AND143" s="28"/>
      <c r="ANE143" s="28"/>
      <c r="ANF143" s="28"/>
      <c r="ANG143" s="28"/>
      <c r="ANH143" s="28"/>
      <c r="ANI143" s="28"/>
      <c r="ANJ143" s="28"/>
      <c r="ANK143" s="28"/>
      <c r="ANL143" s="28"/>
      <c r="ANM143" s="28"/>
      <c r="ANN143" s="28"/>
      <c r="ANO143" s="28"/>
      <c r="ANP143" s="28"/>
      <c r="ANQ143" s="28"/>
      <c r="ANR143" s="28"/>
      <c r="ANS143" s="28"/>
      <c r="ANT143" s="28"/>
      <c r="ANU143" s="28"/>
      <c r="ANV143" s="28"/>
      <c r="ANW143" s="28"/>
      <c r="ANX143" s="28"/>
      <c r="ANY143" s="28"/>
      <c r="ANZ143" s="28"/>
      <c r="AOA143" s="28"/>
      <c r="AOB143" s="28"/>
      <c r="AOC143" s="28"/>
      <c r="AOD143" s="28"/>
      <c r="AOE143" s="28"/>
      <c r="AOF143" s="28"/>
      <c r="AOG143" s="28"/>
      <c r="AOH143" s="28"/>
      <c r="AOI143" s="28"/>
      <c r="AOJ143" s="28"/>
      <c r="AOK143" s="28"/>
      <c r="AOL143" s="28"/>
      <c r="AOM143" s="28"/>
      <c r="AON143" s="28"/>
      <c r="AOO143" s="28"/>
      <c r="AOP143" s="28"/>
      <c r="AOQ143" s="28"/>
      <c r="AOR143" s="28"/>
    </row>
    <row r="144" spans="1:1084" s="2" customFormat="1" ht="30" customHeight="1" x14ac:dyDescent="0.25">
      <c r="A144" s="40">
        <v>136</v>
      </c>
      <c r="B144" s="25" t="s">
        <v>415</v>
      </c>
      <c r="C144" s="40" t="s">
        <v>278</v>
      </c>
      <c r="D144" s="25" t="s">
        <v>208</v>
      </c>
      <c r="E144" s="25" t="s">
        <v>1</v>
      </c>
      <c r="F144" s="40" t="s">
        <v>261</v>
      </c>
      <c r="G144" s="62" t="s">
        <v>262</v>
      </c>
      <c r="H144" s="62" t="s">
        <v>262</v>
      </c>
      <c r="I144" s="42">
        <v>80000</v>
      </c>
      <c r="J144" s="45">
        <v>7400.87</v>
      </c>
      <c r="K144" s="42">
        <v>25</v>
      </c>
      <c r="L144" s="45">
        <f t="shared" si="96"/>
        <v>2296</v>
      </c>
      <c r="M144" s="42">
        <f t="shared" si="144"/>
        <v>5679.9999999999991</v>
      </c>
      <c r="N144" s="42">
        <f t="shared" si="145"/>
        <v>880.00000000000011</v>
      </c>
      <c r="O144" s="45">
        <f t="shared" si="146"/>
        <v>2432</v>
      </c>
      <c r="P144" s="42">
        <f t="shared" si="147"/>
        <v>5672</v>
      </c>
      <c r="Q144" s="42">
        <f t="shared" si="148"/>
        <v>4728</v>
      </c>
      <c r="R144" s="42">
        <f t="shared" si="149"/>
        <v>12153.869999999999</v>
      </c>
      <c r="S144" s="42">
        <f t="shared" si="150"/>
        <v>12232</v>
      </c>
      <c r="T144" s="42">
        <f t="shared" si="151"/>
        <v>67846.13</v>
      </c>
      <c r="U144" s="46" t="s">
        <v>349</v>
      </c>
      <c r="V144" s="27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  <c r="QR144" s="28"/>
      <c r="QS144" s="28"/>
      <c r="QT144" s="28"/>
      <c r="QU144" s="28"/>
      <c r="QV144" s="28"/>
      <c r="QW144" s="28"/>
      <c r="QX144" s="28"/>
      <c r="QY144" s="28"/>
      <c r="QZ144" s="28"/>
      <c r="RA144" s="28"/>
      <c r="RB144" s="28"/>
      <c r="RC144" s="28"/>
      <c r="RD144" s="28"/>
      <c r="RE144" s="28"/>
      <c r="RF144" s="28"/>
      <c r="RG144" s="28"/>
      <c r="RH144" s="28"/>
      <c r="RI144" s="28"/>
      <c r="RJ144" s="28"/>
      <c r="RK144" s="28"/>
      <c r="RL144" s="28"/>
      <c r="RM144" s="28"/>
      <c r="RN144" s="28"/>
      <c r="RO144" s="28"/>
      <c r="RP144" s="28"/>
      <c r="RQ144" s="28"/>
      <c r="RR144" s="28"/>
      <c r="RS144" s="28"/>
      <c r="RT144" s="28"/>
      <c r="RU144" s="28"/>
      <c r="RV144" s="28"/>
      <c r="RW144" s="28"/>
      <c r="RX144" s="28"/>
      <c r="RY144" s="28"/>
      <c r="RZ144" s="28"/>
      <c r="SA144" s="28"/>
      <c r="SB144" s="28"/>
      <c r="SC144" s="28"/>
      <c r="SD144" s="28"/>
      <c r="SE144" s="28"/>
      <c r="SF144" s="28"/>
      <c r="SG144" s="28"/>
      <c r="SH144" s="28"/>
      <c r="SI144" s="28"/>
      <c r="SJ144" s="28"/>
      <c r="SK144" s="28"/>
      <c r="SL144" s="28"/>
      <c r="SM144" s="28"/>
      <c r="SN144" s="28"/>
      <c r="SO144" s="28"/>
      <c r="SP144" s="28"/>
      <c r="SQ144" s="28"/>
      <c r="SR144" s="28"/>
      <c r="SS144" s="28"/>
      <c r="ST144" s="28"/>
      <c r="SU144" s="28"/>
      <c r="SV144" s="28"/>
      <c r="SW144" s="28"/>
      <c r="SX144" s="28"/>
      <c r="SY144" s="28"/>
      <c r="SZ144" s="28"/>
      <c r="TA144" s="28"/>
      <c r="TB144" s="28"/>
      <c r="TC144" s="28"/>
      <c r="TD144" s="28"/>
      <c r="TE144" s="28"/>
      <c r="TF144" s="28"/>
      <c r="TG144" s="28"/>
      <c r="TH144" s="28"/>
      <c r="TI144" s="28"/>
      <c r="TJ144" s="28"/>
      <c r="TK144" s="28"/>
      <c r="TL144" s="28"/>
      <c r="TM144" s="28"/>
      <c r="TN144" s="28"/>
      <c r="TO144" s="28"/>
      <c r="TP144" s="28"/>
      <c r="TQ144" s="28"/>
      <c r="TR144" s="28"/>
      <c r="TS144" s="28"/>
      <c r="TT144" s="28"/>
      <c r="TU144" s="28"/>
      <c r="TV144" s="28"/>
      <c r="TW144" s="28"/>
      <c r="TX144" s="28"/>
      <c r="TY144" s="28"/>
      <c r="TZ144" s="28"/>
      <c r="UA144" s="28"/>
      <c r="UB144" s="28"/>
      <c r="UC144" s="28"/>
      <c r="UD144" s="28"/>
      <c r="UE144" s="28"/>
      <c r="UF144" s="28"/>
      <c r="UG144" s="28"/>
      <c r="UH144" s="28"/>
      <c r="UI144" s="28"/>
      <c r="UJ144" s="28"/>
      <c r="UK144" s="28"/>
      <c r="UL144" s="28"/>
      <c r="UM144" s="28"/>
      <c r="UN144" s="28"/>
      <c r="UO144" s="28"/>
      <c r="UP144" s="28"/>
      <c r="UQ144" s="28"/>
      <c r="UR144" s="28"/>
      <c r="US144" s="28"/>
      <c r="UT144" s="28"/>
      <c r="UU144" s="28"/>
      <c r="UV144" s="28"/>
      <c r="UW144" s="28"/>
      <c r="UX144" s="28"/>
      <c r="UY144" s="28"/>
      <c r="UZ144" s="28"/>
      <c r="VA144" s="28"/>
      <c r="VB144" s="28"/>
      <c r="VC144" s="28"/>
      <c r="VD144" s="28"/>
      <c r="VE144" s="28"/>
      <c r="VF144" s="28"/>
      <c r="VG144" s="28"/>
      <c r="VH144" s="28"/>
      <c r="VI144" s="28"/>
      <c r="VJ144" s="28"/>
      <c r="VK144" s="28"/>
      <c r="VL144" s="28"/>
      <c r="VM144" s="28"/>
      <c r="VN144" s="28"/>
      <c r="VO144" s="28"/>
      <c r="VP144" s="28"/>
      <c r="VQ144" s="28"/>
      <c r="VR144" s="28"/>
      <c r="VS144" s="28"/>
      <c r="VT144" s="28"/>
      <c r="VU144" s="28"/>
      <c r="VV144" s="28"/>
      <c r="VW144" s="28"/>
      <c r="VX144" s="28"/>
      <c r="VY144" s="28"/>
      <c r="VZ144" s="28"/>
      <c r="WA144" s="28"/>
      <c r="WB144" s="28"/>
      <c r="WC144" s="28"/>
      <c r="WD144" s="28"/>
      <c r="WE144" s="28"/>
      <c r="WF144" s="28"/>
      <c r="WG144" s="28"/>
      <c r="WH144" s="28"/>
      <c r="WI144" s="28"/>
      <c r="WJ144" s="28"/>
      <c r="WK144" s="28"/>
      <c r="WL144" s="28"/>
      <c r="WM144" s="28"/>
      <c r="WN144" s="28"/>
      <c r="WO144" s="28"/>
      <c r="WP144" s="28"/>
      <c r="WQ144" s="28"/>
      <c r="WR144" s="28"/>
      <c r="WS144" s="28"/>
      <c r="WT144" s="28"/>
      <c r="WU144" s="28"/>
      <c r="WV144" s="28"/>
      <c r="WW144" s="28"/>
      <c r="WX144" s="28"/>
      <c r="WY144" s="28"/>
      <c r="WZ144" s="28"/>
      <c r="XA144" s="28"/>
      <c r="XB144" s="28"/>
      <c r="XC144" s="28"/>
      <c r="XD144" s="28"/>
      <c r="XE144" s="28"/>
      <c r="XF144" s="28"/>
      <c r="XG144" s="28"/>
      <c r="XH144" s="28"/>
      <c r="XI144" s="28"/>
      <c r="XJ144" s="28"/>
      <c r="XK144" s="28"/>
      <c r="XL144" s="28"/>
      <c r="XM144" s="28"/>
      <c r="XN144" s="28"/>
      <c r="XO144" s="28"/>
      <c r="XP144" s="28"/>
      <c r="XQ144" s="28"/>
      <c r="XR144" s="28"/>
      <c r="XS144" s="28"/>
      <c r="XT144" s="28"/>
      <c r="XU144" s="28"/>
      <c r="XV144" s="28"/>
      <c r="XW144" s="28"/>
      <c r="XX144" s="28"/>
      <c r="XY144" s="28"/>
      <c r="XZ144" s="28"/>
      <c r="YA144" s="28"/>
      <c r="YB144" s="28"/>
      <c r="YC144" s="28"/>
      <c r="YD144" s="28"/>
      <c r="YE144" s="28"/>
      <c r="YF144" s="28"/>
      <c r="YG144" s="28"/>
      <c r="YH144" s="28"/>
      <c r="YI144" s="28"/>
      <c r="YJ144" s="28"/>
      <c r="YK144" s="28"/>
      <c r="YL144" s="28"/>
      <c r="YM144" s="28"/>
      <c r="YN144" s="28"/>
      <c r="YO144" s="28"/>
      <c r="YP144" s="28"/>
      <c r="YQ144" s="28"/>
      <c r="YR144" s="28"/>
      <c r="YS144" s="28"/>
      <c r="YT144" s="28"/>
      <c r="YU144" s="28"/>
      <c r="YV144" s="28"/>
      <c r="YW144" s="28"/>
      <c r="YX144" s="28"/>
      <c r="YY144" s="28"/>
      <c r="YZ144" s="28"/>
      <c r="ZA144" s="28"/>
      <c r="ZB144" s="28"/>
      <c r="ZC144" s="28"/>
      <c r="ZD144" s="28"/>
      <c r="ZE144" s="28"/>
      <c r="ZF144" s="28"/>
      <c r="ZG144" s="28"/>
      <c r="ZH144" s="28"/>
      <c r="ZI144" s="28"/>
      <c r="ZJ144" s="28"/>
      <c r="ZK144" s="28"/>
      <c r="ZL144" s="28"/>
      <c r="ZM144" s="28"/>
      <c r="ZN144" s="28"/>
      <c r="ZO144" s="28"/>
      <c r="ZP144" s="28"/>
      <c r="ZQ144" s="28"/>
      <c r="ZR144" s="28"/>
      <c r="ZS144" s="28"/>
      <c r="ZT144" s="28"/>
      <c r="ZU144" s="28"/>
      <c r="ZV144" s="28"/>
      <c r="ZW144" s="28"/>
      <c r="ZX144" s="28"/>
      <c r="ZY144" s="28"/>
      <c r="ZZ144" s="28"/>
      <c r="AAA144" s="28"/>
      <c r="AAB144" s="28"/>
      <c r="AAC144" s="28"/>
      <c r="AAD144" s="28"/>
      <c r="AAE144" s="28"/>
      <c r="AAF144" s="28"/>
      <c r="AAG144" s="28"/>
      <c r="AAH144" s="28"/>
      <c r="AAI144" s="28"/>
      <c r="AAJ144" s="28"/>
      <c r="AAK144" s="28"/>
      <c r="AAL144" s="28"/>
      <c r="AAM144" s="28"/>
      <c r="AAN144" s="28"/>
      <c r="AAO144" s="28"/>
      <c r="AAP144" s="28"/>
      <c r="AAQ144" s="28"/>
      <c r="AAR144" s="28"/>
      <c r="AAS144" s="28"/>
      <c r="AAT144" s="28"/>
      <c r="AAU144" s="28"/>
      <c r="AAV144" s="28"/>
      <c r="AAW144" s="28"/>
      <c r="AAX144" s="28"/>
      <c r="AAY144" s="28"/>
      <c r="AAZ144" s="28"/>
      <c r="ABA144" s="28"/>
      <c r="ABB144" s="28"/>
      <c r="ABC144" s="28"/>
      <c r="ABD144" s="28"/>
      <c r="ABE144" s="28"/>
      <c r="ABF144" s="28"/>
      <c r="ABG144" s="28"/>
      <c r="ABH144" s="28"/>
      <c r="ABI144" s="28"/>
      <c r="ABJ144" s="28"/>
      <c r="ABK144" s="28"/>
      <c r="ABL144" s="28"/>
      <c r="ABM144" s="28"/>
      <c r="ABN144" s="28"/>
      <c r="ABO144" s="28"/>
      <c r="ABP144" s="28"/>
      <c r="ABQ144" s="28"/>
      <c r="ABR144" s="28"/>
      <c r="ABS144" s="28"/>
      <c r="ABT144" s="28"/>
      <c r="ABU144" s="28"/>
      <c r="ABV144" s="28"/>
      <c r="ABW144" s="28"/>
      <c r="ABX144" s="28"/>
      <c r="ABY144" s="28"/>
      <c r="ABZ144" s="28"/>
      <c r="ACA144" s="28"/>
      <c r="ACB144" s="28"/>
      <c r="ACC144" s="28"/>
      <c r="ACD144" s="28"/>
      <c r="ACE144" s="28"/>
      <c r="ACF144" s="28"/>
      <c r="ACG144" s="28"/>
      <c r="ACH144" s="28"/>
      <c r="ACI144" s="28"/>
      <c r="ACJ144" s="28"/>
      <c r="ACK144" s="28"/>
      <c r="ACL144" s="28"/>
      <c r="ACM144" s="28"/>
      <c r="ACN144" s="28"/>
      <c r="ACO144" s="28"/>
      <c r="ACP144" s="28"/>
      <c r="ACQ144" s="28"/>
      <c r="ACR144" s="28"/>
      <c r="ACS144" s="28"/>
      <c r="ACT144" s="28"/>
      <c r="ACU144" s="28"/>
      <c r="ACV144" s="28"/>
      <c r="ACW144" s="28"/>
      <c r="ACX144" s="28"/>
      <c r="ACY144" s="28"/>
      <c r="ACZ144" s="28"/>
      <c r="ADA144" s="28"/>
      <c r="ADB144" s="28"/>
      <c r="ADC144" s="28"/>
      <c r="ADD144" s="28"/>
      <c r="ADE144" s="28"/>
      <c r="ADF144" s="28"/>
      <c r="ADG144" s="28"/>
      <c r="ADH144" s="28"/>
      <c r="ADI144" s="28"/>
      <c r="ADJ144" s="28"/>
      <c r="ADK144" s="28"/>
      <c r="ADL144" s="28"/>
      <c r="ADM144" s="28"/>
      <c r="ADN144" s="28"/>
      <c r="ADO144" s="28"/>
      <c r="ADP144" s="28"/>
      <c r="ADQ144" s="28"/>
      <c r="ADR144" s="28"/>
      <c r="ADS144" s="28"/>
      <c r="ADT144" s="28"/>
      <c r="ADU144" s="28"/>
      <c r="ADV144" s="28"/>
      <c r="ADW144" s="28"/>
      <c r="ADX144" s="28"/>
      <c r="ADY144" s="28"/>
      <c r="ADZ144" s="28"/>
      <c r="AEA144" s="28"/>
      <c r="AEB144" s="28"/>
      <c r="AEC144" s="28"/>
      <c r="AED144" s="28"/>
      <c r="AEE144" s="28"/>
      <c r="AEF144" s="28"/>
      <c r="AEG144" s="28"/>
      <c r="AEH144" s="28"/>
      <c r="AEI144" s="28"/>
      <c r="AEJ144" s="28"/>
      <c r="AEK144" s="28"/>
      <c r="AEL144" s="28"/>
      <c r="AEM144" s="28"/>
      <c r="AEN144" s="28"/>
      <c r="AEO144" s="28"/>
      <c r="AEP144" s="28"/>
      <c r="AEQ144" s="28"/>
      <c r="AER144" s="28"/>
      <c r="AES144" s="28"/>
      <c r="AET144" s="28"/>
      <c r="AEU144" s="28"/>
      <c r="AEV144" s="28"/>
      <c r="AEW144" s="28"/>
      <c r="AEX144" s="28"/>
      <c r="AEY144" s="28"/>
      <c r="AEZ144" s="28"/>
      <c r="AFA144" s="28"/>
      <c r="AFB144" s="28"/>
      <c r="AFC144" s="28"/>
      <c r="AFD144" s="28"/>
      <c r="AFE144" s="28"/>
      <c r="AFF144" s="28"/>
      <c r="AFG144" s="28"/>
      <c r="AFH144" s="28"/>
      <c r="AFI144" s="28"/>
      <c r="AFJ144" s="28"/>
      <c r="AFK144" s="28"/>
      <c r="AFL144" s="28"/>
      <c r="AFM144" s="28"/>
      <c r="AFN144" s="28"/>
      <c r="AFO144" s="28"/>
      <c r="AFP144" s="28"/>
      <c r="AFQ144" s="28"/>
      <c r="AFR144" s="28"/>
      <c r="AFS144" s="28"/>
      <c r="AFT144" s="28"/>
      <c r="AFU144" s="28"/>
      <c r="AFV144" s="28"/>
      <c r="AFW144" s="28"/>
      <c r="AFX144" s="28"/>
      <c r="AFY144" s="28"/>
      <c r="AFZ144" s="28"/>
      <c r="AGA144" s="28"/>
      <c r="AGB144" s="28"/>
      <c r="AGC144" s="28"/>
      <c r="AGD144" s="28"/>
      <c r="AGE144" s="28"/>
      <c r="AGF144" s="28"/>
      <c r="AGG144" s="28"/>
      <c r="AGH144" s="28"/>
      <c r="AGI144" s="28"/>
      <c r="AGJ144" s="28"/>
      <c r="AGK144" s="28"/>
      <c r="AGL144" s="28"/>
      <c r="AGM144" s="28"/>
      <c r="AGN144" s="28"/>
      <c r="AGO144" s="28"/>
      <c r="AGP144" s="28"/>
      <c r="AGQ144" s="28"/>
      <c r="AGR144" s="28"/>
      <c r="AGS144" s="28"/>
      <c r="AGT144" s="28"/>
      <c r="AGU144" s="28"/>
      <c r="AGV144" s="28"/>
      <c r="AGW144" s="28"/>
      <c r="AGX144" s="28"/>
      <c r="AGY144" s="28"/>
      <c r="AGZ144" s="28"/>
      <c r="AHA144" s="28"/>
      <c r="AHB144" s="28"/>
      <c r="AHC144" s="28"/>
      <c r="AHD144" s="28"/>
      <c r="AHE144" s="28"/>
      <c r="AHF144" s="28"/>
      <c r="AHG144" s="28"/>
      <c r="AHH144" s="28"/>
      <c r="AHI144" s="28"/>
      <c r="AHJ144" s="28"/>
      <c r="AHK144" s="28"/>
      <c r="AHL144" s="28"/>
      <c r="AHM144" s="28"/>
      <c r="AHN144" s="28"/>
      <c r="AHO144" s="28"/>
      <c r="AHP144" s="28"/>
      <c r="AHQ144" s="28"/>
      <c r="AHR144" s="28"/>
      <c r="AHS144" s="28"/>
      <c r="AHT144" s="28"/>
      <c r="AHU144" s="28"/>
      <c r="AHV144" s="28"/>
      <c r="AHW144" s="28"/>
      <c r="AHX144" s="28"/>
      <c r="AHY144" s="28"/>
      <c r="AHZ144" s="28"/>
      <c r="AIA144" s="28"/>
      <c r="AIB144" s="28"/>
      <c r="AIC144" s="28"/>
      <c r="AID144" s="28"/>
      <c r="AIE144" s="28"/>
      <c r="AIF144" s="28"/>
      <c r="AIG144" s="28"/>
      <c r="AIH144" s="28"/>
      <c r="AII144" s="28"/>
      <c r="AIJ144" s="28"/>
      <c r="AIK144" s="28"/>
      <c r="AIL144" s="28"/>
      <c r="AIM144" s="28"/>
      <c r="AIN144" s="28"/>
      <c r="AIO144" s="28"/>
      <c r="AIP144" s="28"/>
      <c r="AIQ144" s="28"/>
      <c r="AIR144" s="28"/>
      <c r="AIS144" s="28"/>
      <c r="AIT144" s="28"/>
      <c r="AIU144" s="28"/>
      <c r="AIV144" s="28"/>
      <c r="AIW144" s="28"/>
      <c r="AIX144" s="28"/>
      <c r="AIY144" s="28"/>
      <c r="AIZ144" s="28"/>
      <c r="AJA144" s="28"/>
      <c r="AJB144" s="28"/>
      <c r="AJC144" s="28"/>
      <c r="AJD144" s="28"/>
      <c r="AJE144" s="28"/>
      <c r="AJF144" s="28"/>
      <c r="AJG144" s="28"/>
      <c r="AJH144" s="28"/>
      <c r="AJI144" s="28"/>
      <c r="AJJ144" s="28"/>
      <c r="AJK144" s="28"/>
      <c r="AJL144" s="28"/>
      <c r="AJM144" s="28"/>
      <c r="AJN144" s="28"/>
      <c r="AJO144" s="28"/>
      <c r="AJP144" s="28"/>
      <c r="AJQ144" s="28"/>
      <c r="AJR144" s="28"/>
      <c r="AJS144" s="28"/>
      <c r="AJT144" s="28"/>
      <c r="AJU144" s="28"/>
      <c r="AJV144" s="28"/>
      <c r="AJW144" s="28"/>
      <c r="AJX144" s="28"/>
      <c r="AJY144" s="28"/>
      <c r="AJZ144" s="28"/>
      <c r="AKA144" s="28"/>
      <c r="AKB144" s="28"/>
      <c r="AKC144" s="28"/>
      <c r="AKD144" s="28"/>
      <c r="AKE144" s="28"/>
      <c r="AKF144" s="28"/>
      <c r="AKG144" s="28"/>
      <c r="AKH144" s="28"/>
      <c r="AKI144" s="28"/>
      <c r="AKJ144" s="28"/>
      <c r="AKK144" s="28"/>
      <c r="AKL144" s="28"/>
      <c r="AKM144" s="28"/>
      <c r="AKN144" s="28"/>
      <c r="AKO144" s="28"/>
      <c r="AKP144" s="28"/>
      <c r="AKQ144" s="28"/>
      <c r="AKR144" s="28"/>
      <c r="AKS144" s="28"/>
      <c r="AKT144" s="28"/>
      <c r="AKU144" s="28"/>
      <c r="AKV144" s="28"/>
      <c r="AKW144" s="28"/>
      <c r="AKX144" s="28"/>
      <c r="AKY144" s="28"/>
      <c r="AKZ144" s="28"/>
      <c r="ALA144" s="28"/>
      <c r="ALB144" s="28"/>
      <c r="ALC144" s="28"/>
      <c r="ALD144" s="28"/>
      <c r="ALE144" s="28"/>
      <c r="ALF144" s="28"/>
      <c r="ALG144" s="28"/>
      <c r="ALH144" s="28"/>
      <c r="ALI144" s="28"/>
      <c r="ALJ144" s="28"/>
      <c r="ALK144" s="28"/>
      <c r="ALL144" s="28"/>
      <c r="ALM144" s="28"/>
      <c r="ALN144" s="28"/>
      <c r="ALO144" s="28"/>
      <c r="ALP144" s="28"/>
      <c r="ALQ144" s="28"/>
      <c r="ALR144" s="28"/>
      <c r="ALS144" s="28"/>
      <c r="ALT144" s="28"/>
      <c r="ALU144" s="28"/>
      <c r="ALV144" s="28"/>
      <c r="ALW144" s="28"/>
      <c r="ALX144" s="28"/>
      <c r="ALY144" s="28"/>
      <c r="ALZ144" s="28"/>
      <c r="AMA144" s="28"/>
      <c r="AMB144" s="28"/>
      <c r="AMC144" s="28"/>
      <c r="AMD144" s="28"/>
      <c r="AME144" s="28"/>
      <c r="AMF144" s="28"/>
      <c r="AMG144" s="28"/>
      <c r="AMH144" s="28"/>
      <c r="AMI144" s="28"/>
      <c r="AMJ144" s="28"/>
      <c r="AMK144" s="28"/>
      <c r="AML144" s="28"/>
      <c r="AMM144" s="28"/>
      <c r="AMN144" s="28"/>
      <c r="AMO144" s="28"/>
      <c r="AMP144" s="28"/>
      <c r="AMQ144" s="28"/>
      <c r="AMR144" s="28"/>
      <c r="AMS144" s="28"/>
      <c r="AMT144" s="28"/>
      <c r="AMU144" s="28"/>
      <c r="AMV144" s="28"/>
      <c r="AMW144" s="28"/>
      <c r="AMX144" s="28"/>
      <c r="AMY144" s="28"/>
      <c r="AMZ144" s="28"/>
      <c r="ANA144" s="28"/>
      <c r="ANB144" s="28"/>
      <c r="ANC144" s="28"/>
      <c r="AND144" s="28"/>
      <c r="ANE144" s="28"/>
      <c r="ANF144" s="28"/>
      <c r="ANG144" s="28"/>
      <c r="ANH144" s="28"/>
      <c r="ANI144" s="28"/>
      <c r="ANJ144" s="28"/>
      <c r="ANK144" s="28"/>
      <c r="ANL144" s="28"/>
      <c r="ANM144" s="28"/>
      <c r="ANN144" s="28"/>
      <c r="ANO144" s="28"/>
      <c r="ANP144" s="28"/>
      <c r="ANQ144" s="28"/>
      <c r="ANR144" s="28"/>
      <c r="ANS144" s="28"/>
      <c r="ANT144" s="28"/>
      <c r="ANU144" s="28"/>
      <c r="ANV144" s="28"/>
      <c r="ANW144" s="28"/>
      <c r="ANX144" s="28"/>
      <c r="ANY144" s="28"/>
      <c r="ANZ144" s="28"/>
      <c r="AOA144" s="28"/>
      <c r="AOB144" s="28"/>
      <c r="AOC144" s="28"/>
      <c r="AOD144" s="28"/>
      <c r="AOE144" s="28"/>
      <c r="AOF144" s="28"/>
      <c r="AOG144" s="28"/>
      <c r="AOH144" s="28"/>
      <c r="AOI144" s="28"/>
      <c r="AOJ144" s="28"/>
      <c r="AOK144" s="28"/>
      <c r="AOL144" s="28"/>
      <c r="AOM144" s="28"/>
      <c r="AON144" s="28"/>
      <c r="AOO144" s="28"/>
      <c r="AOP144" s="28"/>
      <c r="AOQ144" s="28"/>
      <c r="AOR144" s="28"/>
    </row>
    <row r="145" spans="1:1084" s="2" customFormat="1" ht="30" customHeight="1" x14ac:dyDescent="0.25">
      <c r="A145" s="40">
        <v>137</v>
      </c>
      <c r="B145" s="25" t="s">
        <v>209</v>
      </c>
      <c r="C145" s="40" t="s">
        <v>279</v>
      </c>
      <c r="D145" s="25" t="s">
        <v>208</v>
      </c>
      <c r="E145" s="25" t="s">
        <v>210</v>
      </c>
      <c r="F145" s="40" t="s">
        <v>261</v>
      </c>
      <c r="G145" s="62" t="s">
        <v>262</v>
      </c>
      <c r="H145" s="62" t="s">
        <v>262</v>
      </c>
      <c r="I145" s="42">
        <v>50000</v>
      </c>
      <c r="J145" s="45">
        <v>1854</v>
      </c>
      <c r="K145" s="42">
        <v>25</v>
      </c>
      <c r="L145" s="45">
        <f t="shared" si="96"/>
        <v>1435</v>
      </c>
      <c r="M145" s="42">
        <f t="shared" si="144"/>
        <v>3549.9999999999995</v>
      </c>
      <c r="N145" s="42">
        <f t="shared" si="145"/>
        <v>550</v>
      </c>
      <c r="O145" s="45">
        <f t="shared" si="146"/>
        <v>1520</v>
      </c>
      <c r="P145" s="42">
        <f t="shared" si="147"/>
        <v>3545.0000000000005</v>
      </c>
      <c r="Q145" s="42">
        <f t="shared" si="148"/>
        <v>2955</v>
      </c>
      <c r="R145" s="42">
        <f t="shared" si="149"/>
        <v>4834</v>
      </c>
      <c r="S145" s="42">
        <f t="shared" si="150"/>
        <v>7645</v>
      </c>
      <c r="T145" s="42">
        <f t="shared" si="151"/>
        <v>45166</v>
      </c>
      <c r="U145" s="46" t="s">
        <v>349</v>
      </c>
      <c r="V145" s="27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  <c r="ALC145" s="28"/>
      <c r="ALD145" s="28"/>
      <c r="ALE145" s="28"/>
      <c r="ALF145" s="28"/>
      <c r="ALG145" s="28"/>
      <c r="ALH145" s="28"/>
      <c r="ALI145" s="28"/>
      <c r="ALJ145" s="28"/>
      <c r="ALK145" s="28"/>
      <c r="ALL145" s="28"/>
      <c r="ALM145" s="28"/>
      <c r="ALN145" s="28"/>
      <c r="ALO145" s="28"/>
      <c r="ALP145" s="28"/>
      <c r="ALQ145" s="28"/>
      <c r="ALR145" s="28"/>
      <c r="ALS145" s="28"/>
      <c r="ALT145" s="28"/>
      <c r="ALU145" s="28"/>
      <c r="ALV145" s="28"/>
      <c r="ALW145" s="28"/>
      <c r="ALX145" s="28"/>
      <c r="ALY145" s="28"/>
      <c r="ALZ145" s="28"/>
      <c r="AMA145" s="28"/>
      <c r="AMB145" s="28"/>
      <c r="AMC145" s="28"/>
      <c r="AMD145" s="28"/>
      <c r="AME145" s="28"/>
      <c r="AMF145" s="28"/>
      <c r="AMG145" s="28"/>
      <c r="AMH145" s="28"/>
      <c r="AMI145" s="28"/>
      <c r="AMJ145" s="28"/>
      <c r="AMK145" s="28"/>
      <c r="AML145" s="28"/>
      <c r="AMM145" s="28"/>
      <c r="AMN145" s="28"/>
      <c r="AMO145" s="28"/>
      <c r="AMP145" s="28"/>
      <c r="AMQ145" s="28"/>
      <c r="AMR145" s="28"/>
      <c r="AMS145" s="28"/>
      <c r="AMT145" s="28"/>
      <c r="AMU145" s="28"/>
      <c r="AMV145" s="28"/>
      <c r="AMW145" s="28"/>
      <c r="AMX145" s="28"/>
      <c r="AMY145" s="28"/>
      <c r="AMZ145" s="28"/>
      <c r="ANA145" s="28"/>
      <c r="ANB145" s="28"/>
      <c r="ANC145" s="28"/>
      <c r="AND145" s="28"/>
      <c r="ANE145" s="28"/>
      <c r="ANF145" s="28"/>
      <c r="ANG145" s="28"/>
      <c r="ANH145" s="28"/>
      <c r="ANI145" s="28"/>
      <c r="ANJ145" s="28"/>
      <c r="ANK145" s="28"/>
      <c r="ANL145" s="28"/>
      <c r="ANM145" s="28"/>
      <c r="ANN145" s="28"/>
      <c r="ANO145" s="28"/>
      <c r="ANP145" s="28"/>
      <c r="ANQ145" s="28"/>
      <c r="ANR145" s="28"/>
      <c r="ANS145" s="28"/>
      <c r="ANT145" s="28"/>
      <c r="ANU145" s="28"/>
      <c r="ANV145" s="28"/>
      <c r="ANW145" s="28"/>
      <c r="ANX145" s="28"/>
      <c r="ANY145" s="28"/>
      <c r="ANZ145" s="28"/>
      <c r="AOA145" s="28"/>
      <c r="AOB145" s="28"/>
      <c r="AOC145" s="28"/>
      <c r="AOD145" s="28"/>
      <c r="AOE145" s="28"/>
      <c r="AOF145" s="28"/>
      <c r="AOG145" s="28"/>
      <c r="AOH145" s="28"/>
      <c r="AOI145" s="28"/>
      <c r="AOJ145" s="28"/>
      <c r="AOK145" s="28"/>
      <c r="AOL145" s="28"/>
      <c r="AOM145" s="28"/>
      <c r="AON145" s="28"/>
      <c r="AOO145" s="28"/>
      <c r="AOP145" s="28"/>
      <c r="AOQ145" s="28"/>
      <c r="AOR145" s="28"/>
    </row>
    <row r="146" spans="1:1084" s="2" customFormat="1" ht="30" customHeight="1" x14ac:dyDescent="0.25">
      <c r="A146" s="40">
        <v>138</v>
      </c>
      <c r="B146" s="25" t="s">
        <v>98</v>
      </c>
      <c r="C146" s="40" t="s">
        <v>279</v>
      </c>
      <c r="D146" s="25" t="s">
        <v>208</v>
      </c>
      <c r="E146" s="25" t="s">
        <v>99</v>
      </c>
      <c r="F146" s="40" t="s">
        <v>261</v>
      </c>
      <c r="G146" s="62" t="s">
        <v>262</v>
      </c>
      <c r="H146" s="62" t="s">
        <v>262</v>
      </c>
      <c r="I146" s="42">
        <v>45000</v>
      </c>
      <c r="J146" s="45">
        <v>891.01</v>
      </c>
      <c r="K146" s="42">
        <v>25</v>
      </c>
      <c r="L146" s="45">
        <f t="shared" si="96"/>
        <v>1291.5</v>
      </c>
      <c r="M146" s="42">
        <f t="shared" si="144"/>
        <v>3194.9999999999995</v>
      </c>
      <c r="N146" s="42">
        <f t="shared" si="145"/>
        <v>495.00000000000006</v>
      </c>
      <c r="O146" s="45">
        <f t="shared" si="146"/>
        <v>1368</v>
      </c>
      <c r="P146" s="42">
        <f t="shared" si="147"/>
        <v>3190.5</v>
      </c>
      <c r="Q146" s="42">
        <f t="shared" si="148"/>
        <v>2659.5</v>
      </c>
      <c r="R146" s="42">
        <f t="shared" si="149"/>
        <v>3575.51</v>
      </c>
      <c r="S146" s="42">
        <f t="shared" si="150"/>
        <v>6880.5</v>
      </c>
      <c r="T146" s="42">
        <f t="shared" si="151"/>
        <v>41424.49</v>
      </c>
      <c r="U146" s="46" t="s">
        <v>349</v>
      </c>
      <c r="V146" s="27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  <c r="ALC146" s="28"/>
      <c r="ALD146" s="28"/>
      <c r="ALE146" s="28"/>
      <c r="ALF146" s="28"/>
      <c r="ALG146" s="28"/>
      <c r="ALH146" s="28"/>
      <c r="ALI146" s="28"/>
      <c r="ALJ146" s="28"/>
      <c r="ALK146" s="28"/>
      <c r="ALL146" s="28"/>
      <c r="ALM146" s="28"/>
      <c r="ALN146" s="28"/>
      <c r="ALO146" s="28"/>
      <c r="ALP146" s="28"/>
      <c r="ALQ146" s="28"/>
      <c r="ALR146" s="28"/>
      <c r="ALS146" s="28"/>
      <c r="ALT146" s="28"/>
      <c r="ALU146" s="28"/>
      <c r="ALV146" s="28"/>
      <c r="ALW146" s="28"/>
      <c r="ALX146" s="28"/>
      <c r="ALY146" s="28"/>
      <c r="ALZ146" s="28"/>
      <c r="AMA146" s="28"/>
      <c r="AMB146" s="28"/>
      <c r="AMC146" s="28"/>
      <c r="AMD146" s="28"/>
      <c r="AME146" s="28"/>
      <c r="AMF146" s="28"/>
      <c r="AMG146" s="28"/>
      <c r="AMH146" s="28"/>
      <c r="AMI146" s="28"/>
      <c r="AMJ146" s="28"/>
      <c r="AMK146" s="28"/>
      <c r="AML146" s="28"/>
      <c r="AMM146" s="28"/>
      <c r="AMN146" s="28"/>
      <c r="AMO146" s="28"/>
      <c r="AMP146" s="28"/>
      <c r="AMQ146" s="28"/>
      <c r="AMR146" s="28"/>
      <c r="AMS146" s="28"/>
      <c r="AMT146" s="28"/>
      <c r="AMU146" s="28"/>
      <c r="AMV146" s="28"/>
      <c r="AMW146" s="28"/>
      <c r="AMX146" s="28"/>
      <c r="AMY146" s="28"/>
      <c r="AMZ146" s="28"/>
      <c r="ANA146" s="28"/>
      <c r="ANB146" s="28"/>
      <c r="ANC146" s="28"/>
      <c r="AND146" s="28"/>
      <c r="ANE146" s="28"/>
      <c r="ANF146" s="28"/>
      <c r="ANG146" s="28"/>
      <c r="ANH146" s="28"/>
      <c r="ANI146" s="28"/>
      <c r="ANJ146" s="28"/>
      <c r="ANK146" s="28"/>
      <c r="ANL146" s="28"/>
      <c r="ANM146" s="28"/>
      <c r="ANN146" s="28"/>
      <c r="ANO146" s="28"/>
      <c r="ANP146" s="28"/>
      <c r="ANQ146" s="28"/>
      <c r="ANR146" s="28"/>
      <c r="ANS146" s="28"/>
      <c r="ANT146" s="28"/>
      <c r="ANU146" s="28"/>
      <c r="ANV146" s="28"/>
      <c r="ANW146" s="28"/>
      <c r="ANX146" s="28"/>
      <c r="ANY146" s="28"/>
      <c r="ANZ146" s="28"/>
      <c r="AOA146" s="28"/>
      <c r="AOB146" s="28"/>
      <c r="AOC146" s="28"/>
      <c r="AOD146" s="28"/>
      <c r="AOE146" s="28"/>
      <c r="AOF146" s="28"/>
      <c r="AOG146" s="28"/>
      <c r="AOH146" s="28"/>
      <c r="AOI146" s="28"/>
      <c r="AOJ146" s="28"/>
      <c r="AOK146" s="28"/>
      <c r="AOL146" s="28"/>
      <c r="AOM146" s="28"/>
      <c r="AON146" s="28"/>
      <c r="AOO146" s="28"/>
      <c r="AOP146" s="28"/>
      <c r="AOQ146" s="28"/>
      <c r="AOR146" s="28"/>
    </row>
    <row r="147" spans="1:1084" s="2" customFormat="1" ht="30" customHeight="1" x14ac:dyDescent="0.25">
      <c r="A147" s="40">
        <v>139</v>
      </c>
      <c r="B147" s="25" t="s">
        <v>326</v>
      </c>
      <c r="C147" s="40" t="s">
        <v>278</v>
      </c>
      <c r="D147" s="25" t="s">
        <v>208</v>
      </c>
      <c r="E147" s="25" t="s">
        <v>99</v>
      </c>
      <c r="F147" s="40" t="s">
        <v>261</v>
      </c>
      <c r="G147" s="62" t="s">
        <v>262</v>
      </c>
      <c r="H147" s="62" t="s">
        <v>262</v>
      </c>
      <c r="I147" s="42">
        <v>45000</v>
      </c>
      <c r="J147" s="45">
        <v>1148.33</v>
      </c>
      <c r="K147" s="42">
        <v>25</v>
      </c>
      <c r="L147" s="45">
        <f>I147*2.87%</f>
        <v>1291.5</v>
      </c>
      <c r="M147" s="42">
        <f>I147*7.1%</f>
        <v>3194.9999999999995</v>
      </c>
      <c r="N147" s="42">
        <f>I147*1.1%</f>
        <v>495.00000000000006</v>
      </c>
      <c r="O147" s="45">
        <f>I147*3.04%</f>
        <v>1368</v>
      </c>
      <c r="P147" s="42">
        <f>I147*7.09%</f>
        <v>3190.5</v>
      </c>
      <c r="Q147" s="42">
        <f>+L147+O147</f>
        <v>2659.5</v>
      </c>
      <c r="R147" s="42">
        <f>SUM(J147+K147+L147+O147)</f>
        <v>3832.83</v>
      </c>
      <c r="S147" s="42">
        <f>SUM(M147+N147+P147)</f>
        <v>6880.5</v>
      </c>
      <c r="T147" s="42">
        <f>I147-R147</f>
        <v>41167.17</v>
      </c>
      <c r="U147" s="46" t="s">
        <v>349</v>
      </c>
      <c r="V147" s="27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  <c r="ALC147" s="28"/>
      <c r="ALD147" s="28"/>
      <c r="ALE147" s="28"/>
      <c r="ALF147" s="28"/>
      <c r="ALG147" s="28"/>
      <c r="ALH147" s="28"/>
      <c r="ALI147" s="28"/>
      <c r="ALJ147" s="28"/>
      <c r="ALK147" s="28"/>
      <c r="ALL147" s="28"/>
      <c r="ALM147" s="28"/>
      <c r="ALN147" s="28"/>
      <c r="ALO147" s="28"/>
      <c r="ALP147" s="28"/>
      <c r="ALQ147" s="28"/>
      <c r="ALR147" s="28"/>
      <c r="ALS147" s="28"/>
      <c r="ALT147" s="28"/>
      <c r="ALU147" s="28"/>
      <c r="ALV147" s="28"/>
      <c r="ALW147" s="28"/>
      <c r="ALX147" s="28"/>
      <c r="ALY147" s="28"/>
      <c r="ALZ147" s="28"/>
      <c r="AMA147" s="28"/>
      <c r="AMB147" s="28"/>
      <c r="AMC147" s="28"/>
      <c r="AMD147" s="28"/>
      <c r="AME147" s="28"/>
      <c r="AMF147" s="28"/>
      <c r="AMG147" s="28"/>
      <c r="AMH147" s="28"/>
      <c r="AMI147" s="28"/>
      <c r="AMJ147" s="28"/>
      <c r="AMK147" s="28"/>
      <c r="AML147" s="28"/>
      <c r="AMM147" s="28"/>
      <c r="AMN147" s="28"/>
      <c r="AMO147" s="28"/>
      <c r="AMP147" s="28"/>
      <c r="AMQ147" s="28"/>
      <c r="AMR147" s="28"/>
      <c r="AMS147" s="28"/>
      <c r="AMT147" s="28"/>
      <c r="AMU147" s="28"/>
      <c r="AMV147" s="28"/>
      <c r="AMW147" s="28"/>
      <c r="AMX147" s="28"/>
      <c r="AMY147" s="28"/>
      <c r="AMZ147" s="28"/>
      <c r="ANA147" s="28"/>
      <c r="ANB147" s="28"/>
      <c r="ANC147" s="28"/>
      <c r="AND147" s="28"/>
      <c r="ANE147" s="28"/>
      <c r="ANF147" s="28"/>
      <c r="ANG147" s="28"/>
      <c r="ANH147" s="28"/>
      <c r="ANI147" s="28"/>
      <c r="ANJ147" s="28"/>
      <c r="ANK147" s="28"/>
      <c r="ANL147" s="28"/>
      <c r="ANM147" s="28"/>
      <c r="ANN147" s="28"/>
      <c r="ANO147" s="28"/>
      <c r="ANP147" s="28"/>
      <c r="ANQ147" s="28"/>
      <c r="ANR147" s="28"/>
      <c r="ANS147" s="28"/>
      <c r="ANT147" s="28"/>
      <c r="ANU147" s="28"/>
      <c r="ANV147" s="28"/>
      <c r="ANW147" s="28"/>
      <c r="ANX147" s="28"/>
      <c r="ANY147" s="28"/>
      <c r="ANZ147" s="28"/>
      <c r="AOA147" s="28"/>
      <c r="AOB147" s="28"/>
      <c r="AOC147" s="28"/>
      <c r="AOD147" s="28"/>
      <c r="AOE147" s="28"/>
      <c r="AOF147" s="28"/>
      <c r="AOG147" s="28"/>
      <c r="AOH147" s="28"/>
      <c r="AOI147" s="28"/>
      <c r="AOJ147" s="28"/>
      <c r="AOK147" s="28"/>
      <c r="AOL147" s="28"/>
      <c r="AOM147" s="28"/>
      <c r="AON147" s="28"/>
      <c r="AOO147" s="28"/>
      <c r="AOP147" s="28"/>
      <c r="AOQ147" s="28"/>
      <c r="AOR147" s="28"/>
    </row>
    <row r="148" spans="1:1084" s="2" customFormat="1" ht="30" customHeight="1" x14ac:dyDescent="0.25">
      <c r="A148" s="40">
        <v>140</v>
      </c>
      <c r="B148" s="25" t="s">
        <v>300</v>
      </c>
      <c r="C148" s="40" t="s">
        <v>278</v>
      </c>
      <c r="D148" s="25" t="s">
        <v>208</v>
      </c>
      <c r="E148" s="25" t="s">
        <v>96</v>
      </c>
      <c r="F148" s="40" t="s">
        <v>261</v>
      </c>
      <c r="G148" s="62" t="s">
        <v>262</v>
      </c>
      <c r="H148" s="62" t="s">
        <v>262</v>
      </c>
      <c r="I148" s="42">
        <v>35000</v>
      </c>
      <c r="J148" s="45">
        <v>0</v>
      </c>
      <c r="K148" s="42">
        <v>25</v>
      </c>
      <c r="L148" s="45">
        <f t="shared" ref="L148" si="163">I148*2.87%</f>
        <v>1004.5</v>
      </c>
      <c r="M148" s="42">
        <f t="shared" si="144"/>
        <v>2485</v>
      </c>
      <c r="N148" s="42">
        <f t="shared" si="145"/>
        <v>385.00000000000006</v>
      </c>
      <c r="O148" s="45">
        <f t="shared" si="146"/>
        <v>1064</v>
      </c>
      <c r="P148" s="42">
        <f t="shared" si="147"/>
        <v>2481.5</v>
      </c>
      <c r="Q148" s="42">
        <f t="shared" si="148"/>
        <v>2068.5</v>
      </c>
      <c r="R148" s="42">
        <f t="shared" si="149"/>
        <v>2093.5</v>
      </c>
      <c r="S148" s="42">
        <f t="shared" si="150"/>
        <v>5351.5</v>
      </c>
      <c r="T148" s="42">
        <f t="shared" si="151"/>
        <v>32906.5</v>
      </c>
      <c r="U148" s="46" t="s">
        <v>349</v>
      </c>
      <c r="V148" s="27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  <c r="ALC148" s="28"/>
      <c r="ALD148" s="28"/>
      <c r="ALE148" s="28"/>
      <c r="ALF148" s="28"/>
      <c r="ALG148" s="28"/>
      <c r="ALH148" s="28"/>
      <c r="ALI148" s="28"/>
      <c r="ALJ148" s="28"/>
      <c r="ALK148" s="28"/>
      <c r="ALL148" s="28"/>
      <c r="ALM148" s="28"/>
      <c r="ALN148" s="28"/>
      <c r="ALO148" s="28"/>
      <c r="ALP148" s="28"/>
      <c r="ALQ148" s="28"/>
      <c r="ALR148" s="28"/>
      <c r="ALS148" s="28"/>
      <c r="ALT148" s="28"/>
      <c r="ALU148" s="28"/>
      <c r="ALV148" s="28"/>
      <c r="ALW148" s="28"/>
      <c r="ALX148" s="28"/>
      <c r="ALY148" s="28"/>
      <c r="ALZ148" s="28"/>
      <c r="AMA148" s="28"/>
      <c r="AMB148" s="28"/>
      <c r="AMC148" s="28"/>
      <c r="AMD148" s="28"/>
      <c r="AME148" s="28"/>
      <c r="AMF148" s="28"/>
      <c r="AMG148" s="28"/>
      <c r="AMH148" s="28"/>
      <c r="AMI148" s="28"/>
      <c r="AMJ148" s="28"/>
      <c r="AMK148" s="28"/>
      <c r="AML148" s="28"/>
      <c r="AMM148" s="28"/>
      <c r="AMN148" s="28"/>
      <c r="AMO148" s="28"/>
      <c r="AMP148" s="28"/>
      <c r="AMQ148" s="28"/>
      <c r="AMR148" s="28"/>
      <c r="AMS148" s="28"/>
      <c r="AMT148" s="28"/>
      <c r="AMU148" s="28"/>
      <c r="AMV148" s="28"/>
      <c r="AMW148" s="28"/>
      <c r="AMX148" s="28"/>
      <c r="AMY148" s="28"/>
      <c r="AMZ148" s="28"/>
      <c r="ANA148" s="28"/>
      <c r="ANB148" s="28"/>
      <c r="ANC148" s="28"/>
      <c r="AND148" s="28"/>
      <c r="ANE148" s="28"/>
      <c r="ANF148" s="28"/>
      <c r="ANG148" s="28"/>
      <c r="ANH148" s="28"/>
      <c r="ANI148" s="28"/>
      <c r="ANJ148" s="28"/>
      <c r="ANK148" s="28"/>
      <c r="ANL148" s="28"/>
      <c r="ANM148" s="28"/>
      <c r="ANN148" s="28"/>
      <c r="ANO148" s="28"/>
      <c r="ANP148" s="28"/>
      <c r="ANQ148" s="28"/>
      <c r="ANR148" s="28"/>
      <c r="ANS148" s="28"/>
      <c r="ANT148" s="28"/>
      <c r="ANU148" s="28"/>
      <c r="ANV148" s="28"/>
      <c r="ANW148" s="28"/>
      <c r="ANX148" s="28"/>
      <c r="ANY148" s="28"/>
      <c r="ANZ148" s="28"/>
      <c r="AOA148" s="28"/>
      <c r="AOB148" s="28"/>
      <c r="AOC148" s="28"/>
      <c r="AOD148" s="28"/>
      <c r="AOE148" s="28"/>
      <c r="AOF148" s="28"/>
      <c r="AOG148" s="28"/>
      <c r="AOH148" s="28"/>
      <c r="AOI148" s="28"/>
      <c r="AOJ148" s="28"/>
      <c r="AOK148" s="28"/>
      <c r="AOL148" s="28"/>
      <c r="AOM148" s="28"/>
      <c r="AON148" s="28"/>
      <c r="AOO148" s="28"/>
      <c r="AOP148" s="28"/>
      <c r="AOQ148" s="28"/>
      <c r="AOR148" s="28"/>
    </row>
    <row r="149" spans="1:1084" s="2" customFormat="1" ht="30" customHeight="1" x14ac:dyDescent="0.25">
      <c r="A149" s="40">
        <v>141</v>
      </c>
      <c r="B149" s="25" t="s">
        <v>247</v>
      </c>
      <c r="C149" s="40" t="s">
        <v>279</v>
      </c>
      <c r="D149" s="25" t="s">
        <v>208</v>
      </c>
      <c r="E149" s="25" t="s">
        <v>96</v>
      </c>
      <c r="F149" s="40" t="s">
        <v>261</v>
      </c>
      <c r="G149" s="62" t="s">
        <v>262</v>
      </c>
      <c r="H149" s="62" t="s">
        <v>262</v>
      </c>
      <c r="I149" s="42">
        <v>42000</v>
      </c>
      <c r="J149" s="45">
        <v>724.92</v>
      </c>
      <c r="K149" s="42">
        <v>25</v>
      </c>
      <c r="L149" s="45">
        <f t="shared" si="96"/>
        <v>1205.4000000000001</v>
      </c>
      <c r="M149" s="42">
        <f t="shared" si="144"/>
        <v>2981.9999999999995</v>
      </c>
      <c r="N149" s="42">
        <f t="shared" si="145"/>
        <v>462.00000000000006</v>
      </c>
      <c r="O149" s="45">
        <f t="shared" si="146"/>
        <v>1276.8</v>
      </c>
      <c r="P149" s="42">
        <f t="shared" si="147"/>
        <v>2977.8</v>
      </c>
      <c r="Q149" s="42">
        <f t="shared" si="148"/>
        <v>2482.1999999999998</v>
      </c>
      <c r="R149" s="42">
        <f t="shared" si="149"/>
        <v>3232.12</v>
      </c>
      <c r="S149" s="42">
        <f t="shared" si="150"/>
        <v>6421.7999999999993</v>
      </c>
      <c r="T149" s="42">
        <f t="shared" si="151"/>
        <v>38767.879999999997</v>
      </c>
      <c r="U149" s="46" t="s">
        <v>349</v>
      </c>
      <c r="V149" s="27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  <c r="ALC149" s="28"/>
      <c r="ALD149" s="28"/>
      <c r="ALE149" s="28"/>
      <c r="ALF149" s="28"/>
      <c r="ALG149" s="28"/>
      <c r="ALH149" s="28"/>
      <c r="ALI149" s="28"/>
      <c r="ALJ149" s="28"/>
      <c r="ALK149" s="28"/>
      <c r="ALL149" s="28"/>
      <c r="ALM149" s="28"/>
      <c r="ALN149" s="28"/>
      <c r="ALO149" s="28"/>
      <c r="ALP149" s="28"/>
      <c r="ALQ149" s="28"/>
      <c r="ALR149" s="28"/>
      <c r="ALS149" s="28"/>
      <c r="ALT149" s="28"/>
      <c r="ALU149" s="28"/>
      <c r="ALV149" s="28"/>
      <c r="ALW149" s="28"/>
      <c r="ALX149" s="28"/>
      <c r="ALY149" s="28"/>
      <c r="ALZ149" s="28"/>
      <c r="AMA149" s="28"/>
      <c r="AMB149" s="28"/>
      <c r="AMC149" s="28"/>
      <c r="AMD149" s="28"/>
      <c r="AME149" s="28"/>
      <c r="AMF149" s="28"/>
      <c r="AMG149" s="28"/>
      <c r="AMH149" s="28"/>
      <c r="AMI149" s="28"/>
      <c r="AMJ149" s="28"/>
      <c r="AMK149" s="28"/>
      <c r="AML149" s="28"/>
      <c r="AMM149" s="28"/>
      <c r="AMN149" s="28"/>
      <c r="AMO149" s="28"/>
      <c r="AMP149" s="28"/>
      <c r="AMQ149" s="28"/>
      <c r="AMR149" s="28"/>
      <c r="AMS149" s="28"/>
      <c r="AMT149" s="28"/>
      <c r="AMU149" s="28"/>
      <c r="AMV149" s="28"/>
      <c r="AMW149" s="28"/>
      <c r="AMX149" s="28"/>
      <c r="AMY149" s="28"/>
      <c r="AMZ149" s="28"/>
      <c r="ANA149" s="28"/>
      <c r="ANB149" s="28"/>
      <c r="ANC149" s="28"/>
      <c r="AND149" s="28"/>
      <c r="ANE149" s="28"/>
      <c r="ANF149" s="28"/>
      <c r="ANG149" s="28"/>
      <c r="ANH149" s="28"/>
      <c r="ANI149" s="28"/>
      <c r="ANJ149" s="28"/>
      <c r="ANK149" s="28"/>
      <c r="ANL149" s="28"/>
      <c r="ANM149" s="28"/>
      <c r="ANN149" s="28"/>
      <c r="ANO149" s="28"/>
      <c r="ANP149" s="28"/>
      <c r="ANQ149" s="28"/>
      <c r="ANR149" s="28"/>
      <c r="ANS149" s="28"/>
      <c r="ANT149" s="28"/>
      <c r="ANU149" s="28"/>
      <c r="ANV149" s="28"/>
      <c r="ANW149" s="28"/>
      <c r="ANX149" s="28"/>
      <c r="ANY149" s="28"/>
      <c r="ANZ149" s="28"/>
      <c r="AOA149" s="28"/>
      <c r="AOB149" s="28"/>
      <c r="AOC149" s="28"/>
      <c r="AOD149" s="28"/>
      <c r="AOE149" s="28"/>
      <c r="AOF149" s="28"/>
      <c r="AOG149" s="28"/>
      <c r="AOH149" s="28"/>
      <c r="AOI149" s="28"/>
      <c r="AOJ149" s="28"/>
      <c r="AOK149" s="28"/>
      <c r="AOL149" s="28"/>
      <c r="AOM149" s="28"/>
      <c r="AON149" s="28"/>
      <c r="AOO149" s="28"/>
      <c r="AOP149" s="28"/>
      <c r="AOQ149" s="28"/>
      <c r="AOR149" s="28"/>
    </row>
    <row r="150" spans="1:1084" s="2" customFormat="1" ht="30" customHeight="1" x14ac:dyDescent="0.25">
      <c r="A150" s="40">
        <v>142</v>
      </c>
      <c r="B150" s="25" t="s">
        <v>317</v>
      </c>
      <c r="C150" s="40" t="s">
        <v>278</v>
      </c>
      <c r="D150" s="25" t="s">
        <v>208</v>
      </c>
      <c r="E150" s="25" t="s">
        <v>96</v>
      </c>
      <c r="F150" s="40" t="s">
        <v>261</v>
      </c>
      <c r="G150" s="62" t="s">
        <v>262</v>
      </c>
      <c r="H150" s="62" t="s">
        <v>262</v>
      </c>
      <c r="I150" s="42">
        <v>40000</v>
      </c>
      <c r="J150" s="45">
        <v>442.65</v>
      </c>
      <c r="K150" s="42">
        <v>25</v>
      </c>
      <c r="L150" s="45">
        <f t="shared" ref="L150:L152" si="164">I150*2.87%</f>
        <v>1148</v>
      </c>
      <c r="M150" s="42">
        <f t="shared" ref="M150:M158" si="165">I150*7.1%</f>
        <v>2839.9999999999995</v>
      </c>
      <c r="N150" s="42">
        <f t="shared" ref="N150:N158" si="166">I150*1.1%</f>
        <v>440.00000000000006</v>
      </c>
      <c r="O150" s="45">
        <f t="shared" ref="O150:O158" si="167">I150*3.04%</f>
        <v>1216</v>
      </c>
      <c r="P150" s="42">
        <f t="shared" ref="P150:P158" si="168">I150*7.09%</f>
        <v>2836</v>
      </c>
      <c r="Q150" s="42">
        <f t="shared" ref="Q150:Q158" si="169">+L150+O150</f>
        <v>2364</v>
      </c>
      <c r="R150" s="42">
        <f t="shared" ref="R150:R158" si="170">SUM(J150+K150+L150+O150)</f>
        <v>2831.65</v>
      </c>
      <c r="S150" s="42">
        <f t="shared" ref="S150:S158" si="171">SUM(M150+N150+P150)</f>
        <v>6116</v>
      </c>
      <c r="T150" s="42">
        <f t="shared" ref="T150:T158" si="172">I150-R150</f>
        <v>37168.35</v>
      </c>
      <c r="U150" s="46" t="s">
        <v>349</v>
      </c>
      <c r="V150" s="27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  <c r="ALC150" s="28"/>
      <c r="ALD150" s="28"/>
      <c r="ALE150" s="28"/>
      <c r="ALF150" s="28"/>
      <c r="ALG150" s="28"/>
      <c r="ALH150" s="28"/>
      <c r="ALI150" s="28"/>
      <c r="ALJ150" s="28"/>
      <c r="ALK150" s="28"/>
      <c r="ALL150" s="28"/>
      <c r="ALM150" s="28"/>
      <c r="ALN150" s="28"/>
      <c r="ALO150" s="28"/>
      <c r="ALP150" s="28"/>
      <c r="ALQ150" s="28"/>
      <c r="ALR150" s="28"/>
      <c r="ALS150" s="28"/>
      <c r="ALT150" s="28"/>
      <c r="ALU150" s="28"/>
      <c r="ALV150" s="28"/>
      <c r="ALW150" s="28"/>
      <c r="ALX150" s="28"/>
      <c r="ALY150" s="28"/>
      <c r="ALZ150" s="28"/>
      <c r="AMA150" s="28"/>
      <c r="AMB150" s="28"/>
      <c r="AMC150" s="28"/>
      <c r="AMD150" s="28"/>
      <c r="AME150" s="28"/>
      <c r="AMF150" s="28"/>
      <c r="AMG150" s="28"/>
      <c r="AMH150" s="28"/>
      <c r="AMI150" s="28"/>
      <c r="AMJ150" s="28"/>
      <c r="AMK150" s="28"/>
      <c r="AML150" s="28"/>
      <c r="AMM150" s="28"/>
      <c r="AMN150" s="28"/>
      <c r="AMO150" s="28"/>
      <c r="AMP150" s="28"/>
      <c r="AMQ150" s="28"/>
      <c r="AMR150" s="28"/>
      <c r="AMS150" s="28"/>
      <c r="AMT150" s="28"/>
      <c r="AMU150" s="28"/>
      <c r="AMV150" s="28"/>
      <c r="AMW150" s="28"/>
      <c r="AMX150" s="28"/>
      <c r="AMY150" s="28"/>
      <c r="AMZ150" s="28"/>
      <c r="ANA150" s="28"/>
      <c r="ANB150" s="28"/>
      <c r="ANC150" s="28"/>
      <c r="AND150" s="28"/>
      <c r="ANE150" s="28"/>
      <c r="ANF150" s="28"/>
      <c r="ANG150" s="28"/>
      <c r="ANH150" s="28"/>
      <c r="ANI150" s="28"/>
      <c r="ANJ150" s="28"/>
      <c r="ANK150" s="28"/>
      <c r="ANL150" s="28"/>
      <c r="ANM150" s="28"/>
      <c r="ANN150" s="28"/>
      <c r="ANO150" s="28"/>
      <c r="ANP150" s="28"/>
      <c r="ANQ150" s="28"/>
      <c r="ANR150" s="28"/>
      <c r="ANS150" s="28"/>
      <c r="ANT150" s="28"/>
      <c r="ANU150" s="28"/>
      <c r="ANV150" s="28"/>
      <c r="ANW150" s="28"/>
      <c r="ANX150" s="28"/>
      <c r="ANY150" s="28"/>
      <c r="ANZ150" s="28"/>
      <c r="AOA150" s="28"/>
      <c r="AOB150" s="28"/>
      <c r="AOC150" s="28"/>
      <c r="AOD150" s="28"/>
      <c r="AOE150" s="28"/>
      <c r="AOF150" s="28"/>
      <c r="AOG150" s="28"/>
      <c r="AOH150" s="28"/>
      <c r="AOI150" s="28"/>
      <c r="AOJ150" s="28"/>
      <c r="AOK150" s="28"/>
      <c r="AOL150" s="28"/>
      <c r="AOM150" s="28"/>
      <c r="AON150" s="28"/>
      <c r="AOO150" s="28"/>
      <c r="AOP150" s="28"/>
      <c r="AOQ150" s="28"/>
      <c r="AOR150" s="28"/>
    </row>
    <row r="151" spans="1:1084" s="2" customFormat="1" ht="30" customHeight="1" x14ac:dyDescent="0.25">
      <c r="A151" s="40">
        <v>143</v>
      </c>
      <c r="B151" s="25" t="s">
        <v>340</v>
      </c>
      <c r="C151" s="40" t="s">
        <v>279</v>
      </c>
      <c r="D151" s="25" t="s">
        <v>208</v>
      </c>
      <c r="E151" s="25" t="s">
        <v>99</v>
      </c>
      <c r="F151" s="40" t="s">
        <v>261</v>
      </c>
      <c r="G151" s="62" t="s">
        <v>262</v>
      </c>
      <c r="H151" s="62" t="s">
        <v>262</v>
      </c>
      <c r="I151" s="42">
        <v>50000</v>
      </c>
      <c r="J151" s="45">
        <v>1854</v>
      </c>
      <c r="K151" s="42">
        <v>25</v>
      </c>
      <c r="L151" s="45">
        <f t="shared" si="164"/>
        <v>1435</v>
      </c>
      <c r="M151" s="42">
        <f t="shared" si="165"/>
        <v>3549.9999999999995</v>
      </c>
      <c r="N151" s="42">
        <f t="shared" si="166"/>
        <v>550</v>
      </c>
      <c r="O151" s="45">
        <f t="shared" si="167"/>
        <v>1520</v>
      </c>
      <c r="P151" s="42">
        <f t="shared" si="168"/>
        <v>3545.0000000000005</v>
      </c>
      <c r="Q151" s="42">
        <f t="shared" si="169"/>
        <v>2955</v>
      </c>
      <c r="R151" s="42">
        <f t="shared" si="170"/>
        <v>4834</v>
      </c>
      <c r="S151" s="42">
        <f t="shared" si="171"/>
        <v>7645</v>
      </c>
      <c r="T151" s="42">
        <f t="shared" si="172"/>
        <v>45166</v>
      </c>
      <c r="U151" s="46" t="s">
        <v>349</v>
      </c>
      <c r="V151" s="27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  <c r="ALC151" s="28"/>
      <c r="ALD151" s="28"/>
      <c r="ALE151" s="28"/>
      <c r="ALF151" s="28"/>
      <c r="ALG151" s="28"/>
      <c r="ALH151" s="28"/>
      <c r="ALI151" s="28"/>
      <c r="ALJ151" s="28"/>
      <c r="ALK151" s="28"/>
      <c r="ALL151" s="28"/>
      <c r="ALM151" s="28"/>
      <c r="ALN151" s="28"/>
      <c r="ALO151" s="28"/>
      <c r="ALP151" s="28"/>
      <c r="ALQ151" s="28"/>
      <c r="ALR151" s="28"/>
      <c r="ALS151" s="28"/>
      <c r="ALT151" s="28"/>
      <c r="ALU151" s="28"/>
      <c r="ALV151" s="28"/>
      <c r="ALW151" s="28"/>
      <c r="ALX151" s="28"/>
      <c r="ALY151" s="28"/>
      <c r="ALZ151" s="28"/>
      <c r="AMA151" s="28"/>
      <c r="AMB151" s="28"/>
      <c r="AMC151" s="28"/>
      <c r="AMD151" s="28"/>
      <c r="AME151" s="28"/>
      <c r="AMF151" s="28"/>
      <c r="AMG151" s="28"/>
      <c r="AMH151" s="28"/>
      <c r="AMI151" s="28"/>
      <c r="AMJ151" s="28"/>
      <c r="AMK151" s="28"/>
      <c r="AML151" s="28"/>
      <c r="AMM151" s="28"/>
      <c r="AMN151" s="28"/>
      <c r="AMO151" s="28"/>
      <c r="AMP151" s="28"/>
      <c r="AMQ151" s="28"/>
      <c r="AMR151" s="28"/>
      <c r="AMS151" s="28"/>
      <c r="AMT151" s="28"/>
      <c r="AMU151" s="28"/>
      <c r="AMV151" s="28"/>
      <c r="AMW151" s="28"/>
      <c r="AMX151" s="28"/>
      <c r="AMY151" s="28"/>
      <c r="AMZ151" s="28"/>
      <c r="ANA151" s="28"/>
      <c r="ANB151" s="28"/>
      <c r="ANC151" s="28"/>
      <c r="AND151" s="28"/>
      <c r="ANE151" s="28"/>
      <c r="ANF151" s="28"/>
      <c r="ANG151" s="28"/>
      <c r="ANH151" s="28"/>
      <c r="ANI151" s="28"/>
      <c r="ANJ151" s="28"/>
      <c r="ANK151" s="28"/>
      <c r="ANL151" s="28"/>
      <c r="ANM151" s="28"/>
      <c r="ANN151" s="28"/>
      <c r="ANO151" s="28"/>
      <c r="ANP151" s="28"/>
      <c r="ANQ151" s="28"/>
      <c r="ANR151" s="28"/>
      <c r="ANS151" s="28"/>
      <c r="ANT151" s="28"/>
      <c r="ANU151" s="28"/>
      <c r="ANV151" s="28"/>
      <c r="ANW151" s="28"/>
      <c r="ANX151" s="28"/>
      <c r="ANY151" s="28"/>
      <c r="ANZ151" s="28"/>
      <c r="AOA151" s="28"/>
      <c r="AOB151" s="28"/>
      <c r="AOC151" s="28"/>
      <c r="AOD151" s="28"/>
      <c r="AOE151" s="28"/>
      <c r="AOF151" s="28"/>
      <c r="AOG151" s="28"/>
      <c r="AOH151" s="28"/>
      <c r="AOI151" s="28"/>
      <c r="AOJ151" s="28"/>
      <c r="AOK151" s="28"/>
      <c r="AOL151" s="28"/>
      <c r="AOM151" s="28"/>
      <c r="AON151" s="28"/>
      <c r="AOO151" s="28"/>
      <c r="AOP151" s="28"/>
      <c r="AOQ151" s="28"/>
      <c r="AOR151" s="28"/>
    </row>
    <row r="152" spans="1:1084" s="2" customFormat="1" ht="30" customHeight="1" x14ac:dyDescent="0.25">
      <c r="A152" s="40">
        <v>144</v>
      </c>
      <c r="B152" s="37" t="s">
        <v>428</v>
      </c>
      <c r="C152" s="57" t="s">
        <v>279</v>
      </c>
      <c r="D152" s="37" t="s">
        <v>341</v>
      </c>
      <c r="E152" s="37" t="s">
        <v>96</v>
      </c>
      <c r="F152" s="57" t="s">
        <v>261</v>
      </c>
      <c r="G152" s="65" t="s">
        <v>262</v>
      </c>
      <c r="H152" s="65" t="s">
        <v>262</v>
      </c>
      <c r="I152" s="45">
        <v>40000</v>
      </c>
      <c r="J152" s="45">
        <v>442.65</v>
      </c>
      <c r="K152" s="45">
        <v>25</v>
      </c>
      <c r="L152" s="45">
        <f t="shared" si="164"/>
        <v>1148</v>
      </c>
      <c r="M152" s="45">
        <f t="shared" si="165"/>
        <v>2839.9999999999995</v>
      </c>
      <c r="N152" s="45">
        <f t="shared" si="166"/>
        <v>440.00000000000006</v>
      </c>
      <c r="O152" s="45">
        <f t="shared" si="167"/>
        <v>1216</v>
      </c>
      <c r="P152" s="45">
        <f t="shared" si="168"/>
        <v>2836</v>
      </c>
      <c r="Q152" s="45">
        <f t="shared" si="169"/>
        <v>2364</v>
      </c>
      <c r="R152" s="45">
        <f t="shared" si="170"/>
        <v>2831.65</v>
      </c>
      <c r="S152" s="45">
        <f t="shared" si="171"/>
        <v>6116</v>
      </c>
      <c r="T152" s="45">
        <f t="shared" si="172"/>
        <v>37168.35</v>
      </c>
      <c r="U152" s="51" t="s">
        <v>349</v>
      </c>
      <c r="V152" s="27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  <c r="ALC152" s="28"/>
      <c r="ALD152" s="28"/>
      <c r="ALE152" s="28"/>
      <c r="ALF152" s="28"/>
      <c r="ALG152" s="28"/>
      <c r="ALH152" s="28"/>
      <c r="ALI152" s="28"/>
      <c r="ALJ152" s="28"/>
      <c r="ALK152" s="28"/>
      <c r="ALL152" s="28"/>
      <c r="ALM152" s="28"/>
      <c r="ALN152" s="28"/>
      <c r="ALO152" s="28"/>
      <c r="ALP152" s="28"/>
      <c r="ALQ152" s="28"/>
      <c r="ALR152" s="28"/>
      <c r="ALS152" s="28"/>
      <c r="ALT152" s="28"/>
      <c r="ALU152" s="28"/>
      <c r="ALV152" s="28"/>
      <c r="ALW152" s="28"/>
      <c r="ALX152" s="28"/>
      <c r="ALY152" s="28"/>
      <c r="ALZ152" s="28"/>
      <c r="AMA152" s="28"/>
      <c r="AMB152" s="28"/>
      <c r="AMC152" s="28"/>
      <c r="AMD152" s="28"/>
      <c r="AME152" s="28"/>
      <c r="AMF152" s="28"/>
      <c r="AMG152" s="28"/>
      <c r="AMH152" s="28"/>
      <c r="AMI152" s="28"/>
      <c r="AMJ152" s="28"/>
      <c r="AMK152" s="28"/>
      <c r="AML152" s="28"/>
      <c r="AMM152" s="28"/>
      <c r="AMN152" s="28"/>
      <c r="AMO152" s="28"/>
      <c r="AMP152" s="28"/>
      <c r="AMQ152" s="28"/>
      <c r="AMR152" s="28"/>
      <c r="AMS152" s="28"/>
      <c r="AMT152" s="28"/>
      <c r="AMU152" s="28"/>
      <c r="AMV152" s="28"/>
      <c r="AMW152" s="28"/>
      <c r="AMX152" s="28"/>
      <c r="AMY152" s="28"/>
      <c r="AMZ152" s="28"/>
      <c r="ANA152" s="28"/>
      <c r="ANB152" s="28"/>
      <c r="ANC152" s="28"/>
      <c r="AND152" s="28"/>
      <c r="ANE152" s="28"/>
      <c r="ANF152" s="28"/>
      <c r="ANG152" s="28"/>
      <c r="ANH152" s="28"/>
      <c r="ANI152" s="28"/>
      <c r="ANJ152" s="28"/>
      <c r="ANK152" s="28"/>
      <c r="ANL152" s="28"/>
      <c r="ANM152" s="28"/>
      <c r="ANN152" s="28"/>
      <c r="ANO152" s="28"/>
      <c r="ANP152" s="28"/>
      <c r="ANQ152" s="28"/>
      <c r="ANR152" s="28"/>
      <c r="ANS152" s="28"/>
      <c r="ANT152" s="28"/>
      <c r="ANU152" s="28"/>
      <c r="ANV152" s="28"/>
      <c r="ANW152" s="28"/>
      <c r="ANX152" s="28"/>
      <c r="ANY152" s="28"/>
      <c r="ANZ152" s="28"/>
      <c r="AOA152" s="28"/>
      <c r="AOB152" s="28"/>
      <c r="AOC152" s="28"/>
      <c r="AOD152" s="28"/>
      <c r="AOE152" s="28"/>
      <c r="AOF152" s="28"/>
      <c r="AOG152" s="28"/>
      <c r="AOH152" s="28"/>
      <c r="AOI152" s="28"/>
      <c r="AOJ152" s="28"/>
      <c r="AOK152" s="28"/>
      <c r="AOL152" s="28"/>
      <c r="AOM152" s="28"/>
      <c r="AON152" s="28"/>
      <c r="AOO152" s="28"/>
      <c r="AOP152" s="28"/>
      <c r="AOQ152" s="28"/>
      <c r="AOR152" s="28"/>
    </row>
    <row r="153" spans="1:1084" s="18" customFormat="1" ht="30" customHeight="1" x14ac:dyDescent="0.25">
      <c r="A153" s="40">
        <v>145</v>
      </c>
      <c r="B153" s="25" t="s">
        <v>269</v>
      </c>
      <c r="C153" s="40" t="s">
        <v>278</v>
      </c>
      <c r="D153" s="25" t="s">
        <v>341</v>
      </c>
      <c r="E153" s="25" t="s">
        <v>210</v>
      </c>
      <c r="F153" s="40" t="s">
        <v>261</v>
      </c>
      <c r="G153" s="62" t="s">
        <v>262</v>
      </c>
      <c r="H153" s="62" t="s">
        <v>262</v>
      </c>
      <c r="I153" s="42">
        <v>50000</v>
      </c>
      <c r="J153" s="45">
        <v>1854</v>
      </c>
      <c r="K153" s="42">
        <v>25</v>
      </c>
      <c r="L153" s="45">
        <f t="shared" si="96"/>
        <v>1435</v>
      </c>
      <c r="M153" s="42">
        <f t="shared" si="165"/>
        <v>3549.9999999999995</v>
      </c>
      <c r="N153" s="42">
        <f t="shared" si="166"/>
        <v>550</v>
      </c>
      <c r="O153" s="45">
        <f t="shared" si="167"/>
        <v>1520</v>
      </c>
      <c r="P153" s="42">
        <f t="shared" si="168"/>
        <v>3545.0000000000005</v>
      </c>
      <c r="Q153" s="42">
        <f t="shared" si="169"/>
        <v>2955</v>
      </c>
      <c r="R153" s="42">
        <f t="shared" si="170"/>
        <v>4834</v>
      </c>
      <c r="S153" s="42">
        <f t="shared" si="171"/>
        <v>7645</v>
      </c>
      <c r="T153" s="42">
        <f t="shared" si="172"/>
        <v>45166</v>
      </c>
      <c r="U153" s="46" t="s">
        <v>349</v>
      </c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  <c r="AMK153" s="29"/>
      <c r="AML153" s="29"/>
      <c r="AMM153" s="29"/>
      <c r="AMN153" s="29"/>
      <c r="AMO153" s="29"/>
      <c r="AMP153" s="29"/>
      <c r="AMQ153" s="29"/>
      <c r="AMR153" s="29"/>
      <c r="AMS153" s="29"/>
      <c r="AMT153" s="29"/>
      <c r="AMU153" s="29"/>
      <c r="AMV153" s="29"/>
      <c r="AMW153" s="29"/>
      <c r="AMX153" s="29"/>
      <c r="AMY153" s="29"/>
      <c r="AMZ153" s="29"/>
      <c r="ANA153" s="29"/>
      <c r="ANB153" s="29"/>
      <c r="ANC153" s="29"/>
      <c r="AND153" s="29"/>
      <c r="ANE153" s="29"/>
      <c r="ANF153" s="29"/>
      <c r="ANG153" s="29"/>
      <c r="ANH153" s="29"/>
      <c r="ANI153" s="29"/>
      <c r="ANJ153" s="29"/>
      <c r="ANK153" s="29"/>
      <c r="ANL153" s="29"/>
      <c r="ANM153" s="29"/>
      <c r="ANN153" s="29"/>
      <c r="ANO153" s="29"/>
      <c r="ANP153" s="29"/>
      <c r="ANQ153" s="29"/>
      <c r="ANR153" s="29"/>
      <c r="ANS153" s="29"/>
      <c r="ANT153" s="29"/>
      <c r="ANU153" s="29"/>
      <c r="ANV153" s="29"/>
      <c r="ANW153" s="29"/>
      <c r="ANX153" s="29"/>
      <c r="ANY153" s="29"/>
      <c r="ANZ153" s="29"/>
      <c r="AOA153" s="29"/>
      <c r="AOB153" s="29"/>
      <c r="AOC153" s="29"/>
      <c r="AOD153" s="29"/>
      <c r="AOE153" s="29"/>
      <c r="AOF153" s="29"/>
      <c r="AOG153" s="29"/>
      <c r="AOH153" s="29"/>
      <c r="AOI153" s="29"/>
      <c r="AOJ153" s="29"/>
      <c r="AOK153" s="29"/>
      <c r="AOL153" s="29"/>
      <c r="AOM153" s="29"/>
      <c r="AON153" s="29"/>
      <c r="AOO153" s="29"/>
      <c r="AOP153" s="29"/>
      <c r="AOQ153" s="29"/>
      <c r="AOR153" s="29"/>
    </row>
    <row r="154" spans="1:1084" s="13" customFormat="1" ht="30" customHeight="1" x14ac:dyDescent="0.25">
      <c r="A154" s="40">
        <v>146</v>
      </c>
      <c r="B154" s="25" t="s">
        <v>302</v>
      </c>
      <c r="C154" s="40" t="s">
        <v>278</v>
      </c>
      <c r="D154" s="25" t="s">
        <v>341</v>
      </c>
      <c r="E154" s="25" t="s">
        <v>210</v>
      </c>
      <c r="F154" s="40" t="s">
        <v>261</v>
      </c>
      <c r="G154" s="62" t="s">
        <v>262</v>
      </c>
      <c r="H154" s="62" t="s">
        <v>262</v>
      </c>
      <c r="I154" s="42">
        <v>45000</v>
      </c>
      <c r="J154" s="45">
        <v>1148.33</v>
      </c>
      <c r="K154" s="42">
        <v>25</v>
      </c>
      <c r="L154" s="45">
        <f t="shared" ref="L154:L156" si="173">I154*2.87%</f>
        <v>1291.5</v>
      </c>
      <c r="M154" s="42">
        <f t="shared" si="165"/>
        <v>3194.9999999999995</v>
      </c>
      <c r="N154" s="42">
        <f t="shared" si="166"/>
        <v>495.00000000000006</v>
      </c>
      <c r="O154" s="45">
        <f t="shared" si="167"/>
        <v>1368</v>
      </c>
      <c r="P154" s="42">
        <f t="shared" si="168"/>
        <v>3190.5</v>
      </c>
      <c r="Q154" s="42">
        <f t="shared" si="169"/>
        <v>2659.5</v>
      </c>
      <c r="R154" s="42">
        <f t="shared" si="170"/>
        <v>3832.83</v>
      </c>
      <c r="S154" s="42">
        <f t="shared" si="171"/>
        <v>6880.5</v>
      </c>
      <c r="T154" s="42">
        <f t="shared" si="172"/>
        <v>41167.17</v>
      </c>
      <c r="U154" s="46" t="s">
        <v>349</v>
      </c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  <c r="KX154" s="27"/>
      <c r="KY154" s="27"/>
      <c r="KZ154" s="27"/>
      <c r="LA154" s="27"/>
      <c r="LB154" s="27"/>
      <c r="LC154" s="27"/>
      <c r="LD154" s="27"/>
      <c r="LE154" s="27"/>
      <c r="LF154" s="27"/>
      <c r="LG154" s="27"/>
      <c r="LH154" s="27"/>
      <c r="LI154" s="27"/>
      <c r="LJ154" s="27"/>
      <c r="LK154" s="27"/>
      <c r="LL154" s="27"/>
      <c r="LM154" s="27"/>
      <c r="LN154" s="27"/>
      <c r="LO154" s="27"/>
      <c r="LP154" s="27"/>
      <c r="LQ154" s="27"/>
      <c r="LR154" s="27"/>
      <c r="LS154" s="27"/>
      <c r="LT154" s="27"/>
      <c r="LU154" s="27"/>
      <c r="LV154" s="27"/>
      <c r="LW154" s="27"/>
      <c r="LX154" s="27"/>
      <c r="LY154" s="27"/>
      <c r="LZ154" s="27"/>
      <c r="MA154" s="27"/>
      <c r="MB154" s="27"/>
      <c r="MC154" s="27"/>
      <c r="MD154" s="27"/>
      <c r="ME154" s="27"/>
      <c r="MF154" s="27"/>
      <c r="MG154" s="27"/>
      <c r="MH154" s="27"/>
      <c r="MI154" s="27"/>
      <c r="MJ154" s="27"/>
      <c r="MK154" s="27"/>
      <c r="ML154" s="27"/>
      <c r="MM154" s="27"/>
      <c r="MN154" s="27"/>
      <c r="MO154" s="27"/>
      <c r="MP154" s="27"/>
      <c r="MQ154" s="27"/>
      <c r="MR154" s="27"/>
      <c r="MS154" s="27"/>
      <c r="MT154" s="27"/>
      <c r="MU154" s="27"/>
      <c r="MV154" s="27"/>
      <c r="MW154" s="27"/>
      <c r="MX154" s="27"/>
      <c r="MY154" s="27"/>
      <c r="MZ154" s="27"/>
      <c r="NA154" s="27"/>
      <c r="NB154" s="27"/>
      <c r="NC154" s="27"/>
      <c r="ND154" s="27"/>
      <c r="NE154" s="27"/>
      <c r="NF154" s="27"/>
      <c r="NG154" s="27"/>
      <c r="NH154" s="27"/>
      <c r="NI154" s="27"/>
      <c r="NJ154" s="27"/>
      <c r="NK154" s="27"/>
      <c r="NL154" s="27"/>
      <c r="NM154" s="27"/>
      <c r="NN154" s="27"/>
      <c r="NO154" s="27"/>
      <c r="NP154" s="27"/>
      <c r="NQ154" s="27"/>
      <c r="NR154" s="27"/>
      <c r="NS154" s="27"/>
      <c r="NT154" s="27"/>
      <c r="NU154" s="27"/>
      <c r="NV154" s="27"/>
      <c r="NW154" s="27"/>
      <c r="NX154" s="27"/>
      <c r="NY154" s="27"/>
      <c r="NZ154" s="27"/>
      <c r="OA154" s="27"/>
      <c r="OB154" s="27"/>
      <c r="OC154" s="27"/>
      <c r="OD154" s="27"/>
      <c r="OE154" s="27"/>
      <c r="OF154" s="27"/>
      <c r="OG154" s="27"/>
      <c r="OH154" s="27"/>
      <c r="OI154" s="27"/>
      <c r="OJ154" s="27"/>
      <c r="OK154" s="27"/>
      <c r="OL154" s="27"/>
      <c r="OM154" s="27"/>
      <c r="ON154" s="27"/>
      <c r="OO154" s="27"/>
      <c r="OP154" s="27"/>
      <c r="OQ154" s="27"/>
      <c r="OR154" s="27"/>
      <c r="OS154" s="27"/>
      <c r="OT154" s="27"/>
      <c r="OU154" s="27"/>
      <c r="OV154" s="27"/>
      <c r="OW154" s="27"/>
      <c r="OX154" s="27"/>
      <c r="OY154" s="27"/>
      <c r="OZ154" s="27"/>
      <c r="PA154" s="27"/>
      <c r="PB154" s="27"/>
      <c r="PC154" s="27"/>
      <c r="PD154" s="27"/>
      <c r="PE154" s="27"/>
      <c r="PF154" s="27"/>
      <c r="PG154" s="27"/>
      <c r="PH154" s="27"/>
      <c r="PI154" s="27"/>
      <c r="PJ154" s="27"/>
      <c r="PK154" s="27"/>
      <c r="PL154" s="27"/>
      <c r="PM154" s="27"/>
      <c r="PN154" s="27"/>
      <c r="PO154" s="27"/>
      <c r="PP154" s="27"/>
      <c r="PQ154" s="27"/>
      <c r="PR154" s="27"/>
      <c r="PS154" s="27"/>
      <c r="PT154" s="27"/>
      <c r="PU154" s="27"/>
      <c r="PV154" s="27"/>
      <c r="PW154" s="27"/>
      <c r="PX154" s="27"/>
      <c r="PY154" s="27"/>
      <c r="PZ154" s="27"/>
      <c r="QA154" s="27"/>
      <c r="QB154" s="27"/>
      <c r="QC154" s="27"/>
      <c r="QD154" s="27"/>
      <c r="QE154" s="27"/>
      <c r="QF154" s="27"/>
      <c r="QG154" s="27"/>
      <c r="QH154" s="27"/>
      <c r="QI154" s="27"/>
      <c r="QJ154" s="27"/>
      <c r="QK154" s="27"/>
      <c r="QL154" s="27"/>
      <c r="QM154" s="27"/>
      <c r="QN154" s="27"/>
      <c r="QO154" s="27"/>
      <c r="QP154" s="27"/>
      <c r="QQ154" s="27"/>
      <c r="QR154" s="27"/>
      <c r="QS154" s="27"/>
      <c r="QT154" s="27"/>
      <c r="QU154" s="27"/>
      <c r="QV154" s="27"/>
      <c r="QW154" s="27"/>
      <c r="QX154" s="27"/>
      <c r="QY154" s="27"/>
      <c r="QZ154" s="27"/>
      <c r="RA154" s="27"/>
      <c r="RB154" s="27"/>
      <c r="RC154" s="27"/>
      <c r="RD154" s="27"/>
      <c r="RE154" s="27"/>
      <c r="RF154" s="27"/>
      <c r="RG154" s="27"/>
      <c r="RH154" s="27"/>
      <c r="RI154" s="27"/>
      <c r="RJ154" s="27"/>
      <c r="RK154" s="27"/>
      <c r="RL154" s="27"/>
      <c r="RM154" s="27"/>
      <c r="RN154" s="27"/>
      <c r="RO154" s="27"/>
      <c r="RP154" s="27"/>
      <c r="RQ154" s="27"/>
      <c r="RR154" s="27"/>
      <c r="RS154" s="27"/>
      <c r="RT154" s="27"/>
      <c r="RU154" s="27"/>
      <c r="RV154" s="27"/>
      <c r="RW154" s="27"/>
      <c r="RX154" s="27"/>
      <c r="RY154" s="27"/>
      <c r="RZ154" s="27"/>
      <c r="SA154" s="27"/>
      <c r="SB154" s="27"/>
      <c r="SC154" s="27"/>
      <c r="SD154" s="27"/>
      <c r="SE154" s="27"/>
      <c r="SF154" s="27"/>
      <c r="SG154" s="27"/>
      <c r="SH154" s="27"/>
      <c r="SI154" s="27"/>
      <c r="SJ154" s="27"/>
      <c r="SK154" s="27"/>
      <c r="SL154" s="27"/>
      <c r="SM154" s="27"/>
      <c r="SN154" s="27"/>
      <c r="SO154" s="27"/>
      <c r="SP154" s="27"/>
      <c r="SQ154" s="27"/>
      <c r="SR154" s="27"/>
      <c r="SS154" s="27"/>
      <c r="ST154" s="27"/>
      <c r="SU154" s="27"/>
      <c r="SV154" s="27"/>
      <c r="SW154" s="27"/>
      <c r="SX154" s="27"/>
      <c r="SY154" s="27"/>
      <c r="SZ154" s="27"/>
      <c r="TA154" s="27"/>
      <c r="TB154" s="27"/>
      <c r="TC154" s="27"/>
      <c r="TD154" s="27"/>
      <c r="TE154" s="27"/>
      <c r="TF154" s="27"/>
      <c r="TG154" s="27"/>
      <c r="TH154" s="27"/>
      <c r="TI154" s="27"/>
      <c r="TJ154" s="27"/>
      <c r="TK154" s="27"/>
      <c r="TL154" s="27"/>
      <c r="TM154" s="27"/>
      <c r="TN154" s="27"/>
      <c r="TO154" s="27"/>
      <c r="TP154" s="27"/>
      <c r="TQ154" s="27"/>
      <c r="TR154" s="27"/>
      <c r="TS154" s="27"/>
      <c r="TT154" s="27"/>
      <c r="TU154" s="27"/>
      <c r="TV154" s="27"/>
      <c r="TW154" s="27"/>
      <c r="TX154" s="27"/>
      <c r="TY154" s="27"/>
      <c r="TZ154" s="27"/>
      <c r="UA154" s="27"/>
      <c r="UB154" s="27"/>
      <c r="UC154" s="27"/>
      <c r="UD154" s="27"/>
      <c r="UE154" s="27"/>
      <c r="UF154" s="27"/>
      <c r="UG154" s="27"/>
      <c r="UH154" s="27"/>
      <c r="UI154" s="27"/>
      <c r="UJ154" s="27"/>
      <c r="UK154" s="27"/>
      <c r="UL154" s="27"/>
      <c r="UM154" s="27"/>
      <c r="UN154" s="27"/>
      <c r="UO154" s="27"/>
      <c r="UP154" s="27"/>
      <c r="UQ154" s="27"/>
      <c r="UR154" s="27"/>
      <c r="US154" s="27"/>
      <c r="UT154" s="27"/>
      <c r="UU154" s="27"/>
      <c r="UV154" s="27"/>
      <c r="UW154" s="27"/>
      <c r="UX154" s="27"/>
      <c r="UY154" s="27"/>
      <c r="UZ154" s="27"/>
      <c r="VA154" s="27"/>
      <c r="VB154" s="27"/>
      <c r="VC154" s="27"/>
      <c r="VD154" s="27"/>
      <c r="VE154" s="27"/>
      <c r="VF154" s="27"/>
      <c r="VG154" s="27"/>
      <c r="VH154" s="27"/>
      <c r="VI154" s="27"/>
      <c r="VJ154" s="27"/>
      <c r="VK154" s="27"/>
      <c r="VL154" s="27"/>
      <c r="VM154" s="27"/>
      <c r="VN154" s="27"/>
      <c r="VO154" s="27"/>
      <c r="VP154" s="27"/>
      <c r="VQ154" s="27"/>
      <c r="VR154" s="27"/>
      <c r="VS154" s="27"/>
      <c r="VT154" s="27"/>
      <c r="VU154" s="27"/>
      <c r="VV154" s="27"/>
      <c r="VW154" s="27"/>
      <c r="VX154" s="27"/>
      <c r="VY154" s="27"/>
      <c r="VZ154" s="27"/>
      <c r="WA154" s="27"/>
      <c r="WB154" s="27"/>
      <c r="WC154" s="27"/>
      <c r="WD154" s="27"/>
      <c r="WE154" s="27"/>
      <c r="WF154" s="27"/>
      <c r="WG154" s="27"/>
      <c r="WH154" s="27"/>
      <c r="WI154" s="27"/>
      <c r="WJ154" s="27"/>
      <c r="WK154" s="27"/>
      <c r="WL154" s="27"/>
      <c r="WM154" s="27"/>
      <c r="WN154" s="27"/>
      <c r="WO154" s="27"/>
      <c r="WP154" s="27"/>
      <c r="WQ154" s="27"/>
      <c r="WR154" s="27"/>
      <c r="WS154" s="27"/>
      <c r="WT154" s="27"/>
      <c r="WU154" s="27"/>
      <c r="WV154" s="27"/>
      <c r="WW154" s="27"/>
      <c r="WX154" s="27"/>
      <c r="WY154" s="27"/>
      <c r="WZ154" s="27"/>
      <c r="XA154" s="27"/>
      <c r="XB154" s="27"/>
      <c r="XC154" s="27"/>
      <c r="XD154" s="27"/>
      <c r="XE154" s="27"/>
      <c r="XF154" s="27"/>
      <c r="XG154" s="27"/>
      <c r="XH154" s="27"/>
      <c r="XI154" s="27"/>
      <c r="XJ154" s="27"/>
      <c r="XK154" s="27"/>
      <c r="XL154" s="27"/>
      <c r="XM154" s="27"/>
      <c r="XN154" s="27"/>
      <c r="XO154" s="27"/>
      <c r="XP154" s="27"/>
      <c r="XQ154" s="27"/>
      <c r="XR154" s="27"/>
      <c r="XS154" s="27"/>
      <c r="XT154" s="27"/>
      <c r="XU154" s="27"/>
      <c r="XV154" s="27"/>
      <c r="XW154" s="27"/>
      <c r="XX154" s="27"/>
      <c r="XY154" s="27"/>
      <c r="XZ154" s="27"/>
      <c r="YA154" s="27"/>
      <c r="YB154" s="27"/>
      <c r="YC154" s="27"/>
      <c r="YD154" s="27"/>
      <c r="YE154" s="27"/>
      <c r="YF154" s="27"/>
      <c r="YG154" s="27"/>
      <c r="YH154" s="27"/>
      <c r="YI154" s="27"/>
      <c r="YJ154" s="27"/>
      <c r="YK154" s="27"/>
      <c r="YL154" s="27"/>
      <c r="YM154" s="27"/>
      <c r="YN154" s="27"/>
      <c r="YO154" s="27"/>
      <c r="YP154" s="27"/>
      <c r="YQ154" s="27"/>
      <c r="YR154" s="27"/>
      <c r="YS154" s="27"/>
      <c r="YT154" s="27"/>
      <c r="YU154" s="27"/>
      <c r="YV154" s="27"/>
      <c r="YW154" s="27"/>
      <c r="YX154" s="27"/>
      <c r="YY154" s="27"/>
      <c r="YZ154" s="27"/>
      <c r="ZA154" s="27"/>
      <c r="ZB154" s="27"/>
      <c r="ZC154" s="27"/>
      <c r="ZD154" s="27"/>
      <c r="ZE154" s="27"/>
      <c r="ZF154" s="27"/>
      <c r="ZG154" s="27"/>
      <c r="ZH154" s="27"/>
      <c r="ZI154" s="27"/>
      <c r="ZJ154" s="27"/>
      <c r="ZK154" s="27"/>
      <c r="ZL154" s="27"/>
      <c r="ZM154" s="27"/>
      <c r="ZN154" s="27"/>
      <c r="ZO154" s="27"/>
      <c r="ZP154" s="27"/>
      <c r="ZQ154" s="27"/>
      <c r="ZR154" s="27"/>
      <c r="ZS154" s="27"/>
      <c r="ZT154" s="27"/>
      <c r="ZU154" s="27"/>
      <c r="ZV154" s="27"/>
      <c r="ZW154" s="27"/>
      <c r="ZX154" s="27"/>
      <c r="ZY154" s="27"/>
      <c r="ZZ154" s="27"/>
      <c r="AAA154" s="27"/>
      <c r="AAB154" s="27"/>
      <c r="AAC154" s="27"/>
      <c r="AAD154" s="27"/>
      <c r="AAE154" s="27"/>
      <c r="AAF154" s="27"/>
      <c r="AAG154" s="27"/>
      <c r="AAH154" s="27"/>
      <c r="AAI154" s="27"/>
      <c r="AAJ154" s="27"/>
      <c r="AAK154" s="27"/>
      <c r="AAL154" s="27"/>
      <c r="AAM154" s="27"/>
      <c r="AAN154" s="27"/>
      <c r="AAO154" s="27"/>
      <c r="AAP154" s="27"/>
      <c r="AAQ154" s="27"/>
      <c r="AAR154" s="27"/>
      <c r="AAS154" s="27"/>
      <c r="AAT154" s="27"/>
      <c r="AAU154" s="27"/>
      <c r="AAV154" s="27"/>
      <c r="AAW154" s="27"/>
      <c r="AAX154" s="27"/>
      <c r="AAY154" s="27"/>
      <c r="AAZ154" s="27"/>
      <c r="ABA154" s="27"/>
      <c r="ABB154" s="27"/>
      <c r="ABC154" s="27"/>
      <c r="ABD154" s="27"/>
      <c r="ABE154" s="27"/>
      <c r="ABF154" s="27"/>
      <c r="ABG154" s="27"/>
      <c r="ABH154" s="27"/>
      <c r="ABI154" s="27"/>
      <c r="ABJ154" s="27"/>
      <c r="ABK154" s="27"/>
      <c r="ABL154" s="27"/>
      <c r="ABM154" s="27"/>
      <c r="ABN154" s="27"/>
      <c r="ABO154" s="27"/>
      <c r="ABP154" s="27"/>
      <c r="ABQ154" s="27"/>
      <c r="ABR154" s="27"/>
      <c r="ABS154" s="27"/>
      <c r="ABT154" s="27"/>
      <c r="ABU154" s="27"/>
      <c r="ABV154" s="27"/>
      <c r="ABW154" s="27"/>
      <c r="ABX154" s="27"/>
      <c r="ABY154" s="27"/>
      <c r="ABZ154" s="27"/>
      <c r="ACA154" s="27"/>
      <c r="ACB154" s="27"/>
      <c r="ACC154" s="27"/>
      <c r="ACD154" s="27"/>
      <c r="ACE154" s="27"/>
      <c r="ACF154" s="27"/>
      <c r="ACG154" s="27"/>
      <c r="ACH154" s="27"/>
      <c r="ACI154" s="27"/>
      <c r="ACJ154" s="27"/>
      <c r="ACK154" s="27"/>
      <c r="ACL154" s="27"/>
      <c r="ACM154" s="27"/>
      <c r="ACN154" s="27"/>
      <c r="ACO154" s="27"/>
      <c r="ACP154" s="27"/>
      <c r="ACQ154" s="27"/>
      <c r="ACR154" s="27"/>
      <c r="ACS154" s="27"/>
      <c r="ACT154" s="27"/>
      <c r="ACU154" s="27"/>
      <c r="ACV154" s="27"/>
      <c r="ACW154" s="27"/>
      <c r="ACX154" s="27"/>
      <c r="ACY154" s="27"/>
      <c r="ACZ154" s="27"/>
      <c r="ADA154" s="27"/>
      <c r="ADB154" s="27"/>
      <c r="ADC154" s="27"/>
      <c r="ADD154" s="27"/>
      <c r="ADE154" s="27"/>
      <c r="ADF154" s="27"/>
      <c r="ADG154" s="27"/>
      <c r="ADH154" s="27"/>
      <c r="ADI154" s="27"/>
      <c r="ADJ154" s="27"/>
      <c r="ADK154" s="27"/>
      <c r="ADL154" s="27"/>
      <c r="ADM154" s="27"/>
      <c r="ADN154" s="27"/>
      <c r="ADO154" s="27"/>
      <c r="ADP154" s="27"/>
      <c r="ADQ154" s="27"/>
      <c r="ADR154" s="27"/>
      <c r="ADS154" s="27"/>
      <c r="ADT154" s="27"/>
      <c r="ADU154" s="27"/>
      <c r="ADV154" s="27"/>
      <c r="ADW154" s="27"/>
      <c r="ADX154" s="27"/>
      <c r="ADY154" s="27"/>
      <c r="ADZ154" s="27"/>
      <c r="AEA154" s="27"/>
      <c r="AEB154" s="27"/>
      <c r="AEC154" s="27"/>
      <c r="AED154" s="27"/>
      <c r="AEE154" s="27"/>
      <c r="AEF154" s="27"/>
      <c r="AEG154" s="27"/>
      <c r="AEH154" s="27"/>
      <c r="AEI154" s="27"/>
      <c r="AEJ154" s="27"/>
      <c r="AEK154" s="27"/>
      <c r="AEL154" s="27"/>
      <c r="AEM154" s="27"/>
      <c r="AEN154" s="27"/>
      <c r="AEO154" s="27"/>
      <c r="AEP154" s="27"/>
      <c r="AEQ154" s="27"/>
      <c r="AER154" s="27"/>
      <c r="AES154" s="27"/>
      <c r="AET154" s="27"/>
      <c r="AEU154" s="27"/>
      <c r="AEV154" s="27"/>
      <c r="AEW154" s="27"/>
      <c r="AEX154" s="27"/>
      <c r="AEY154" s="27"/>
      <c r="AEZ154" s="27"/>
      <c r="AFA154" s="27"/>
      <c r="AFB154" s="27"/>
      <c r="AFC154" s="27"/>
      <c r="AFD154" s="27"/>
      <c r="AFE154" s="27"/>
      <c r="AFF154" s="27"/>
      <c r="AFG154" s="27"/>
      <c r="AFH154" s="27"/>
      <c r="AFI154" s="27"/>
      <c r="AFJ154" s="27"/>
      <c r="AFK154" s="27"/>
      <c r="AFL154" s="27"/>
      <c r="AFM154" s="27"/>
      <c r="AFN154" s="27"/>
      <c r="AFO154" s="27"/>
      <c r="AFP154" s="27"/>
      <c r="AFQ154" s="27"/>
      <c r="AFR154" s="27"/>
      <c r="AFS154" s="27"/>
      <c r="AFT154" s="27"/>
      <c r="AFU154" s="27"/>
      <c r="AFV154" s="27"/>
      <c r="AFW154" s="27"/>
      <c r="AFX154" s="27"/>
      <c r="AFY154" s="27"/>
      <c r="AFZ154" s="27"/>
      <c r="AGA154" s="27"/>
      <c r="AGB154" s="27"/>
      <c r="AGC154" s="27"/>
      <c r="AGD154" s="27"/>
      <c r="AGE154" s="27"/>
      <c r="AGF154" s="27"/>
      <c r="AGG154" s="27"/>
      <c r="AGH154" s="27"/>
      <c r="AGI154" s="27"/>
      <c r="AGJ154" s="27"/>
      <c r="AGK154" s="27"/>
      <c r="AGL154" s="27"/>
      <c r="AGM154" s="27"/>
      <c r="AGN154" s="27"/>
      <c r="AGO154" s="27"/>
      <c r="AGP154" s="27"/>
      <c r="AGQ154" s="27"/>
      <c r="AGR154" s="27"/>
      <c r="AGS154" s="27"/>
      <c r="AGT154" s="27"/>
      <c r="AGU154" s="27"/>
      <c r="AGV154" s="27"/>
      <c r="AGW154" s="27"/>
      <c r="AGX154" s="27"/>
      <c r="AGY154" s="27"/>
      <c r="AGZ154" s="27"/>
      <c r="AHA154" s="27"/>
      <c r="AHB154" s="27"/>
      <c r="AHC154" s="27"/>
      <c r="AHD154" s="27"/>
      <c r="AHE154" s="27"/>
      <c r="AHF154" s="27"/>
      <c r="AHG154" s="27"/>
      <c r="AHH154" s="27"/>
      <c r="AHI154" s="27"/>
      <c r="AHJ154" s="27"/>
      <c r="AHK154" s="27"/>
      <c r="AHL154" s="27"/>
      <c r="AHM154" s="27"/>
      <c r="AHN154" s="27"/>
      <c r="AHO154" s="27"/>
      <c r="AHP154" s="27"/>
      <c r="AHQ154" s="27"/>
      <c r="AHR154" s="27"/>
      <c r="AHS154" s="27"/>
      <c r="AHT154" s="27"/>
      <c r="AHU154" s="27"/>
      <c r="AHV154" s="27"/>
      <c r="AHW154" s="27"/>
      <c r="AHX154" s="27"/>
      <c r="AHY154" s="27"/>
      <c r="AHZ154" s="27"/>
      <c r="AIA154" s="27"/>
      <c r="AIB154" s="27"/>
      <c r="AIC154" s="27"/>
      <c r="AID154" s="27"/>
      <c r="AIE154" s="27"/>
      <c r="AIF154" s="27"/>
      <c r="AIG154" s="27"/>
      <c r="AIH154" s="27"/>
      <c r="AII154" s="27"/>
      <c r="AIJ154" s="27"/>
      <c r="AIK154" s="27"/>
      <c r="AIL154" s="27"/>
      <c r="AIM154" s="27"/>
      <c r="AIN154" s="27"/>
      <c r="AIO154" s="27"/>
      <c r="AIP154" s="27"/>
      <c r="AIQ154" s="27"/>
      <c r="AIR154" s="27"/>
      <c r="AIS154" s="27"/>
      <c r="AIT154" s="27"/>
      <c r="AIU154" s="27"/>
      <c r="AIV154" s="27"/>
      <c r="AIW154" s="27"/>
      <c r="AIX154" s="27"/>
      <c r="AIY154" s="27"/>
      <c r="AIZ154" s="27"/>
      <c r="AJA154" s="27"/>
      <c r="AJB154" s="27"/>
      <c r="AJC154" s="27"/>
      <c r="AJD154" s="27"/>
      <c r="AJE154" s="27"/>
      <c r="AJF154" s="27"/>
      <c r="AJG154" s="27"/>
      <c r="AJH154" s="27"/>
      <c r="AJI154" s="27"/>
      <c r="AJJ154" s="27"/>
      <c r="AJK154" s="27"/>
      <c r="AJL154" s="27"/>
      <c r="AJM154" s="27"/>
      <c r="AJN154" s="27"/>
      <c r="AJO154" s="27"/>
      <c r="AJP154" s="27"/>
      <c r="AJQ154" s="27"/>
      <c r="AJR154" s="27"/>
      <c r="AJS154" s="27"/>
      <c r="AJT154" s="27"/>
      <c r="AJU154" s="27"/>
      <c r="AJV154" s="27"/>
      <c r="AJW154" s="27"/>
      <c r="AJX154" s="27"/>
      <c r="AJY154" s="27"/>
      <c r="AJZ154" s="27"/>
      <c r="AKA154" s="27"/>
      <c r="AKB154" s="27"/>
      <c r="AKC154" s="27"/>
      <c r="AKD154" s="27"/>
      <c r="AKE154" s="27"/>
      <c r="AKF154" s="27"/>
      <c r="AKG154" s="27"/>
      <c r="AKH154" s="27"/>
      <c r="AKI154" s="27"/>
      <c r="AKJ154" s="27"/>
      <c r="AKK154" s="27"/>
      <c r="AKL154" s="27"/>
      <c r="AKM154" s="27"/>
      <c r="AKN154" s="27"/>
      <c r="AKO154" s="27"/>
      <c r="AKP154" s="27"/>
      <c r="AKQ154" s="27"/>
      <c r="AKR154" s="27"/>
      <c r="AKS154" s="27"/>
      <c r="AKT154" s="27"/>
      <c r="AKU154" s="27"/>
      <c r="AKV154" s="27"/>
      <c r="AKW154" s="27"/>
      <c r="AKX154" s="27"/>
      <c r="AKY154" s="27"/>
      <c r="AKZ154" s="27"/>
      <c r="ALA154" s="27"/>
      <c r="ALB154" s="27"/>
      <c r="ALC154" s="27"/>
      <c r="ALD154" s="27"/>
      <c r="ALE154" s="27"/>
      <c r="ALF154" s="27"/>
      <c r="ALG154" s="27"/>
      <c r="ALH154" s="27"/>
      <c r="ALI154" s="27"/>
      <c r="ALJ154" s="27"/>
      <c r="ALK154" s="27"/>
      <c r="ALL154" s="27"/>
      <c r="ALM154" s="27"/>
      <c r="ALN154" s="27"/>
      <c r="ALO154" s="27"/>
      <c r="ALP154" s="27"/>
      <c r="ALQ154" s="27"/>
      <c r="ALR154" s="27"/>
      <c r="ALS154" s="27"/>
      <c r="ALT154" s="27"/>
      <c r="ALU154" s="27"/>
      <c r="ALV154" s="27"/>
      <c r="ALW154" s="27"/>
      <c r="ALX154" s="27"/>
      <c r="ALY154" s="27"/>
      <c r="ALZ154" s="27"/>
      <c r="AMA154" s="27"/>
      <c r="AMB154" s="27"/>
      <c r="AMC154" s="27"/>
      <c r="AMD154" s="27"/>
      <c r="AME154" s="27"/>
      <c r="AMF154" s="27"/>
      <c r="AMG154" s="27"/>
      <c r="AMH154" s="27"/>
      <c r="AMI154" s="27"/>
      <c r="AMJ154" s="27"/>
      <c r="AMK154" s="27"/>
      <c r="AML154" s="27"/>
      <c r="AMM154" s="27"/>
      <c r="AMN154" s="27"/>
      <c r="AMO154" s="27"/>
      <c r="AMP154" s="27"/>
      <c r="AMQ154" s="27"/>
      <c r="AMR154" s="27"/>
      <c r="AMS154" s="27"/>
      <c r="AMT154" s="27"/>
      <c r="AMU154" s="27"/>
      <c r="AMV154" s="27"/>
      <c r="AMW154" s="27"/>
      <c r="AMX154" s="27"/>
      <c r="AMY154" s="27"/>
      <c r="AMZ154" s="27"/>
      <c r="ANA154" s="27"/>
      <c r="ANB154" s="27"/>
      <c r="ANC154" s="27"/>
      <c r="AND154" s="27"/>
      <c r="ANE154" s="27"/>
      <c r="ANF154" s="27"/>
      <c r="ANG154" s="27"/>
      <c r="ANH154" s="27"/>
      <c r="ANI154" s="27"/>
      <c r="ANJ154" s="27"/>
      <c r="ANK154" s="27"/>
      <c r="ANL154" s="27"/>
      <c r="ANM154" s="27"/>
      <c r="ANN154" s="27"/>
      <c r="ANO154" s="27"/>
      <c r="ANP154" s="27"/>
      <c r="ANQ154" s="27"/>
      <c r="ANR154" s="27"/>
      <c r="ANS154" s="27"/>
      <c r="ANT154" s="27"/>
      <c r="ANU154" s="27"/>
      <c r="ANV154" s="27"/>
      <c r="ANW154" s="27"/>
      <c r="ANX154" s="27"/>
      <c r="ANY154" s="27"/>
      <c r="ANZ154" s="27"/>
      <c r="AOA154" s="27"/>
      <c r="AOB154" s="27"/>
      <c r="AOC154" s="27"/>
      <c r="AOD154" s="27"/>
      <c r="AOE154" s="27"/>
      <c r="AOF154" s="27"/>
      <c r="AOG154" s="27"/>
      <c r="AOH154" s="27"/>
      <c r="AOI154" s="27"/>
      <c r="AOJ154" s="27"/>
      <c r="AOK154" s="27"/>
      <c r="AOL154" s="27"/>
      <c r="AOM154" s="27"/>
      <c r="AON154" s="27"/>
      <c r="AOO154" s="27"/>
      <c r="AOP154" s="27"/>
      <c r="AOQ154" s="27"/>
      <c r="AOR154" s="27"/>
    </row>
    <row r="155" spans="1:1084" s="2" customFormat="1" ht="30" customHeight="1" x14ac:dyDescent="0.25">
      <c r="A155" s="40">
        <v>147</v>
      </c>
      <c r="B155" s="25" t="s">
        <v>288</v>
      </c>
      <c r="C155" s="40" t="s">
        <v>279</v>
      </c>
      <c r="D155" s="25" t="s">
        <v>341</v>
      </c>
      <c r="E155" s="25" t="s">
        <v>367</v>
      </c>
      <c r="F155" s="40" t="s">
        <v>261</v>
      </c>
      <c r="G155" s="62" t="s">
        <v>262</v>
      </c>
      <c r="H155" s="62" t="s">
        <v>262</v>
      </c>
      <c r="I155" s="42">
        <v>60000</v>
      </c>
      <c r="J155" s="45">
        <v>3486.68</v>
      </c>
      <c r="K155" s="42">
        <v>25</v>
      </c>
      <c r="L155" s="45">
        <f>I155*2.87%</f>
        <v>1722</v>
      </c>
      <c r="M155" s="42">
        <f>I155*7.1%</f>
        <v>4260</v>
      </c>
      <c r="N155" s="42">
        <f>I155*1.1%</f>
        <v>660.00000000000011</v>
      </c>
      <c r="O155" s="45">
        <f>I155*3.04%</f>
        <v>1824</v>
      </c>
      <c r="P155" s="42">
        <f>I155*7.09%</f>
        <v>4254</v>
      </c>
      <c r="Q155" s="42">
        <f>+L155+O155</f>
        <v>3546</v>
      </c>
      <c r="R155" s="42">
        <f>SUM(J155+K155+L155+O155)</f>
        <v>7057.68</v>
      </c>
      <c r="S155" s="42">
        <f>SUM(M155+N155+P155)</f>
        <v>9174</v>
      </c>
      <c r="T155" s="42">
        <f>I155-R155</f>
        <v>52942.32</v>
      </c>
      <c r="U155" s="46" t="s">
        <v>349</v>
      </c>
      <c r="V155" s="27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  <c r="ALC155" s="28"/>
      <c r="ALD155" s="28"/>
      <c r="ALE155" s="28"/>
      <c r="ALF155" s="28"/>
      <c r="ALG155" s="28"/>
      <c r="ALH155" s="28"/>
      <c r="ALI155" s="28"/>
      <c r="ALJ155" s="28"/>
      <c r="ALK155" s="28"/>
      <c r="ALL155" s="28"/>
      <c r="ALM155" s="28"/>
      <c r="ALN155" s="28"/>
      <c r="ALO155" s="28"/>
      <c r="ALP155" s="28"/>
      <c r="ALQ155" s="28"/>
      <c r="ALR155" s="28"/>
      <c r="ALS155" s="28"/>
      <c r="ALT155" s="28"/>
      <c r="ALU155" s="28"/>
      <c r="ALV155" s="28"/>
      <c r="ALW155" s="28"/>
      <c r="ALX155" s="28"/>
      <c r="ALY155" s="28"/>
      <c r="ALZ155" s="28"/>
      <c r="AMA155" s="28"/>
      <c r="AMB155" s="28"/>
      <c r="AMC155" s="28"/>
      <c r="AMD155" s="28"/>
      <c r="AME155" s="28"/>
      <c r="AMF155" s="28"/>
      <c r="AMG155" s="28"/>
      <c r="AMH155" s="28"/>
      <c r="AMI155" s="28"/>
      <c r="AMJ155" s="28"/>
      <c r="AMK155" s="28"/>
      <c r="AML155" s="28"/>
      <c r="AMM155" s="28"/>
      <c r="AMN155" s="28"/>
      <c r="AMO155" s="28"/>
      <c r="AMP155" s="28"/>
      <c r="AMQ155" s="28"/>
      <c r="AMR155" s="28"/>
      <c r="AMS155" s="28"/>
      <c r="AMT155" s="28"/>
      <c r="AMU155" s="28"/>
      <c r="AMV155" s="28"/>
      <c r="AMW155" s="28"/>
      <c r="AMX155" s="28"/>
      <c r="AMY155" s="28"/>
      <c r="AMZ155" s="28"/>
      <c r="ANA155" s="28"/>
      <c r="ANB155" s="28"/>
      <c r="ANC155" s="28"/>
      <c r="AND155" s="28"/>
      <c r="ANE155" s="28"/>
      <c r="ANF155" s="28"/>
      <c r="ANG155" s="28"/>
      <c r="ANH155" s="28"/>
      <c r="ANI155" s="28"/>
      <c r="ANJ155" s="28"/>
      <c r="ANK155" s="28"/>
      <c r="ANL155" s="28"/>
      <c r="ANM155" s="28"/>
      <c r="ANN155" s="28"/>
      <c r="ANO155" s="28"/>
      <c r="ANP155" s="28"/>
      <c r="ANQ155" s="28"/>
      <c r="ANR155" s="28"/>
      <c r="ANS155" s="28"/>
      <c r="ANT155" s="28"/>
      <c r="ANU155" s="28"/>
      <c r="ANV155" s="28"/>
      <c r="ANW155" s="28"/>
      <c r="ANX155" s="28"/>
      <c r="ANY155" s="28"/>
      <c r="ANZ155" s="28"/>
      <c r="AOA155" s="28"/>
      <c r="AOB155" s="28"/>
      <c r="AOC155" s="28"/>
      <c r="AOD155" s="28"/>
      <c r="AOE155" s="28"/>
      <c r="AOF155" s="28"/>
      <c r="AOG155" s="28"/>
      <c r="AOH155" s="28"/>
      <c r="AOI155" s="28"/>
      <c r="AOJ155" s="28"/>
      <c r="AOK155" s="28"/>
      <c r="AOL155" s="28"/>
      <c r="AOM155" s="28"/>
      <c r="AON155" s="28"/>
      <c r="AOO155" s="28"/>
      <c r="AOP155" s="28"/>
      <c r="AOQ155" s="28"/>
      <c r="AOR155" s="28"/>
    </row>
    <row r="156" spans="1:1084" s="13" customFormat="1" ht="30" customHeight="1" x14ac:dyDescent="0.25">
      <c r="A156" s="40">
        <v>148</v>
      </c>
      <c r="B156" s="25" t="s">
        <v>335</v>
      </c>
      <c r="C156" s="40" t="s">
        <v>278</v>
      </c>
      <c r="D156" s="25" t="s">
        <v>336</v>
      </c>
      <c r="E156" s="25" t="s">
        <v>1</v>
      </c>
      <c r="F156" s="40" t="s">
        <v>261</v>
      </c>
      <c r="G156" s="62" t="s">
        <v>262</v>
      </c>
      <c r="H156" s="62" t="s">
        <v>262</v>
      </c>
      <c r="I156" s="42">
        <v>80000</v>
      </c>
      <c r="J156" s="45">
        <v>7400.87</v>
      </c>
      <c r="K156" s="42">
        <v>25</v>
      </c>
      <c r="L156" s="45">
        <f t="shared" si="173"/>
        <v>2296</v>
      </c>
      <c r="M156" s="42">
        <f t="shared" si="165"/>
        <v>5679.9999999999991</v>
      </c>
      <c r="N156" s="42">
        <f t="shared" si="166"/>
        <v>880.00000000000011</v>
      </c>
      <c r="O156" s="45">
        <f t="shared" si="167"/>
        <v>2432</v>
      </c>
      <c r="P156" s="42">
        <f t="shared" si="168"/>
        <v>5672</v>
      </c>
      <c r="Q156" s="42">
        <f t="shared" si="169"/>
        <v>4728</v>
      </c>
      <c r="R156" s="42">
        <f t="shared" si="170"/>
        <v>12153.869999999999</v>
      </c>
      <c r="S156" s="42">
        <f t="shared" si="171"/>
        <v>12232</v>
      </c>
      <c r="T156" s="42">
        <f t="shared" si="172"/>
        <v>67846.13</v>
      </c>
      <c r="U156" s="46" t="s">
        <v>349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  <c r="AKZ156" s="27"/>
      <c r="ALA156" s="27"/>
      <c r="ALB156" s="27"/>
      <c r="ALC156" s="27"/>
      <c r="ALD156" s="27"/>
      <c r="ALE156" s="27"/>
      <c r="ALF156" s="27"/>
      <c r="ALG156" s="27"/>
      <c r="ALH156" s="27"/>
      <c r="ALI156" s="27"/>
      <c r="ALJ156" s="27"/>
      <c r="ALK156" s="27"/>
      <c r="ALL156" s="27"/>
      <c r="ALM156" s="27"/>
      <c r="ALN156" s="27"/>
      <c r="ALO156" s="27"/>
      <c r="ALP156" s="27"/>
      <c r="ALQ156" s="27"/>
      <c r="ALR156" s="27"/>
      <c r="ALS156" s="27"/>
      <c r="ALT156" s="27"/>
      <c r="ALU156" s="27"/>
      <c r="ALV156" s="27"/>
      <c r="ALW156" s="27"/>
      <c r="ALX156" s="27"/>
      <c r="ALY156" s="27"/>
      <c r="ALZ156" s="27"/>
      <c r="AMA156" s="27"/>
      <c r="AMB156" s="27"/>
      <c r="AMC156" s="27"/>
      <c r="AMD156" s="27"/>
      <c r="AME156" s="27"/>
      <c r="AMF156" s="27"/>
      <c r="AMG156" s="27"/>
      <c r="AMH156" s="27"/>
      <c r="AMI156" s="27"/>
      <c r="AMJ156" s="27"/>
      <c r="AMK156" s="27"/>
      <c r="AML156" s="27"/>
      <c r="AMM156" s="27"/>
      <c r="AMN156" s="27"/>
      <c r="AMO156" s="27"/>
      <c r="AMP156" s="27"/>
      <c r="AMQ156" s="27"/>
      <c r="AMR156" s="27"/>
      <c r="AMS156" s="27"/>
      <c r="AMT156" s="27"/>
      <c r="AMU156" s="27"/>
      <c r="AMV156" s="27"/>
      <c r="AMW156" s="27"/>
      <c r="AMX156" s="27"/>
      <c r="AMY156" s="27"/>
      <c r="AMZ156" s="27"/>
      <c r="ANA156" s="27"/>
      <c r="ANB156" s="27"/>
      <c r="ANC156" s="27"/>
      <c r="AND156" s="27"/>
      <c r="ANE156" s="27"/>
      <c r="ANF156" s="27"/>
      <c r="ANG156" s="27"/>
      <c r="ANH156" s="27"/>
      <c r="ANI156" s="27"/>
      <c r="ANJ156" s="27"/>
      <c r="ANK156" s="27"/>
      <c r="ANL156" s="27"/>
      <c r="ANM156" s="27"/>
      <c r="ANN156" s="27"/>
      <c r="ANO156" s="27"/>
      <c r="ANP156" s="27"/>
      <c r="ANQ156" s="27"/>
      <c r="ANR156" s="27"/>
      <c r="ANS156" s="27"/>
      <c r="ANT156" s="27"/>
      <c r="ANU156" s="27"/>
      <c r="ANV156" s="27"/>
      <c r="ANW156" s="27"/>
      <c r="ANX156" s="27"/>
      <c r="ANY156" s="27"/>
      <c r="ANZ156" s="27"/>
      <c r="AOA156" s="27"/>
      <c r="AOB156" s="27"/>
      <c r="AOC156" s="27"/>
      <c r="AOD156" s="27"/>
      <c r="AOE156" s="27"/>
      <c r="AOF156" s="27"/>
      <c r="AOG156" s="27"/>
      <c r="AOH156" s="27"/>
      <c r="AOI156" s="27"/>
      <c r="AOJ156" s="27"/>
      <c r="AOK156" s="27"/>
      <c r="AOL156" s="27"/>
      <c r="AOM156" s="27"/>
      <c r="AON156" s="27"/>
      <c r="AOO156" s="27"/>
      <c r="AOP156" s="27"/>
      <c r="AOQ156" s="27"/>
      <c r="AOR156" s="27"/>
    </row>
    <row r="157" spans="1:1084" s="2" customFormat="1" ht="30" customHeight="1" x14ac:dyDescent="0.25">
      <c r="A157" s="40">
        <v>149</v>
      </c>
      <c r="B157" s="25" t="s">
        <v>236</v>
      </c>
      <c r="C157" s="40" t="s">
        <v>278</v>
      </c>
      <c r="D157" s="25" t="s">
        <v>336</v>
      </c>
      <c r="E157" s="25" t="s">
        <v>237</v>
      </c>
      <c r="F157" s="40" t="s">
        <v>261</v>
      </c>
      <c r="G157" s="62" t="s">
        <v>262</v>
      </c>
      <c r="H157" s="62" t="s">
        <v>262</v>
      </c>
      <c r="I157" s="42">
        <v>90000</v>
      </c>
      <c r="J157" s="45">
        <v>9753.1200000000008</v>
      </c>
      <c r="K157" s="42">
        <v>25</v>
      </c>
      <c r="L157" s="45">
        <f>I157*2.87%</f>
        <v>2583</v>
      </c>
      <c r="M157" s="42">
        <f>I157*7.1%</f>
        <v>6389.9999999999991</v>
      </c>
      <c r="N157" s="42">
        <f>I157*1.1%</f>
        <v>990.00000000000011</v>
      </c>
      <c r="O157" s="45">
        <f>I157*3.04%</f>
        <v>2736</v>
      </c>
      <c r="P157" s="42">
        <f>I157*7.09%</f>
        <v>6381</v>
      </c>
      <c r="Q157" s="42">
        <f>+L157+O157</f>
        <v>5319</v>
      </c>
      <c r="R157" s="42">
        <f>SUM(J157+K157+L157+O157)</f>
        <v>15097.12</v>
      </c>
      <c r="S157" s="42">
        <f>SUM(M157+N157+P157)</f>
        <v>13761</v>
      </c>
      <c r="T157" s="42">
        <f>I157-R157</f>
        <v>74902.880000000005</v>
      </c>
      <c r="U157" s="46" t="s">
        <v>349</v>
      </c>
      <c r="V157" s="27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  <c r="ALC157" s="28"/>
      <c r="ALD157" s="28"/>
      <c r="ALE157" s="28"/>
      <c r="ALF157" s="28"/>
      <c r="ALG157" s="28"/>
      <c r="ALH157" s="28"/>
      <c r="ALI157" s="28"/>
      <c r="ALJ157" s="28"/>
      <c r="ALK157" s="28"/>
      <c r="ALL157" s="28"/>
      <c r="ALM157" s="28"/>
      <c r="ALN157" s="28"/>
      <c r="ALO157" s="28"/>
      <c r="ALP157" s="28"/>
      <c r="ALQ157" s="28"/>
      <c r="ALR157" s="28"/>
      <c r="ALS157" s="28"/>
      <c r="ALT157" s="28"/>
      <c r="ALU157" s="28"/>
      <c r="ALV157" s="28"/>
      <c r="ALW157" s="28"/>
      <c r="ALX157" s="28"/>
      <c r="ALY157" s="28"/>
      <c r="ALZ157" s="28"/>
      <c r="AMA157" s="28"/>
      <c r="AMB157" s="28"/>
      <c r="AMC157" s="28"/>
      <c r="AMD157" s="28"/>
      <c r="AME157" s="28"/>
      <c r="AMF157" s="28"/>
      <c r="AMG157" s="28"/>
      <c r="AMH157" s="28"/>
      <c r="AMI157" s="28"/>
      <c r="AMJ157" s="28"/>
      <c r="AMK157" s="28"/>
      <c r="AML157" s="28"/>
      <c r="AMM157" s="28"/>
      <c r="AMN157" s="28"/>
      <c r="AMO157" s="28"/>
      <c r="AMP157" s="28"/>
      <c r="AMQ157" s="28"/>
      <c r="AMR157" s="28"/>
      <c r="AMS157" s="28"/>
      <c r="AMT157" s="28"/>
      <c r="AMU157" s="28"/>
      <c r="AMV157" s="28"/>
      <c r="AMW157" s="28"/>
      <c r="AMX157" s="28"/>
      <c r="AMY157" s="28"/>
      <c r="AMZ157" s="28"/>
      <c r="ANA157" s="28"/>
      <c r="ANB157" s="28"/>
      <c r="ANC157" s="28"/>
      <c r="AND157" s="28"/>
      <c r="ANE157" s="28"/>
      <c r="ANF157" s="28"/>
      <c r="ANG157" s="28"/>
      <c r="ANH157" s="28"/>
      <c r="ANI157" s="28"/>
      <c r="ANJ157" s="28"/>
      <c r="ANK157" s="28"/>
      <c r="ANL157" s="28"/>
      <c r="ANM157" s="28"/>
      <c r="ANN157" s="28"/>
      <c r="ANO157" s="28"/>
      <c r="ANP157" s="28"/>
      <c r="ANQ157" s="28"/>
      <c r="ANR157" s="28"/>
      <c r="ANS157" s="28"/>
      <c r="ANT157" s="28"/>
      <c r="ANU157" s="28"/>
      <c r="ANV157" s="28"/>
      <c r="ANW157" s="28"/>
      <c r="ANX157" s="28"/>
      <c r="ANY157" s="28"/>
      <c r="ANZ157" s="28"/>
      <c r="AOA157" s="28"/>
      <c r="AOB157" s="28"/>
      <c r="AOC157" s="28"/>
      <c r="AOD157" s="28"/>
      <c r="AOE157" s="28"/>
      <c r="AOF157" s="28"/>
      <c r="AOG157" s="28"/>
      <c r="AOH157" s="28"/>
      <c r="AOI157" s="28"/>
      <c r="AOJ157" s="28"/>
      <c r="AOK157" s="28"/>
      <c r="AOL157" s="28"/>
      <c r="AOM157" s="28"/>
      <c r="AON157" s="28"/>
      <c r="AOO157" s="28"/>
      <c r="AOP157" s="28"/>
      <c r="AOQ157" s="28"/>
      <c r="AOR157" s="28"/>
    </row>
    <row r="158" spans="1:1084" s="2" customFormat="1" ht="30" customHeight="1" x14ac:dyDescent="0.25">
      <c r="A158" s="40">
        <v>150</v>
      </c>
      <c r="B158" s="25" t="s">
        <v>153</v>
      </c>
      <c r="C158" s="40" t="s">
        <v>278</v>
      </c>
      <c r="D158" s="25" t="s">
        <v>154</v>
      </c>
      <c r="E158" s="25" t="s">
        <v>96</v>
      </c>
      <c r="F158" s="40" t="s">
        <v>261</v>
      </c>
      <c r="G158" s="62" t="s">
        <v>262</v>
      </c>
      <c r="H158" s="62" t="s">
        <v>262</v>
      </c>
      <c r="I158" s="42">
        <v>42000</v>
      </c>
      <c r="J158" s="45">
        <v>724.92</v>
      </c>
      <c r="K158" s="42">
        <v>25</v>
      </c>
      <c r="L158" s="45">
        <f t="shared" si="96"/>
        <v>1205.4000000000001</v>
      </c>
      <c r="M158" s="42">
        <f t="shared" si="165"/>
        <v>2981.9999999999995</v>
      </c>
      <c r="N158" s="42">
        <f t="shared" si="166"/>
        <v>462.00000000000006</v>
      </c>
      <c r="O158" s="45">
        <f t="shared" si="167"/>
        <v>1276.8</v>
      </c>
      <c r="P158" s="42">
        <f t="shared" si="168"/>
        <v>2977.8</v>
      </c>
      <c r="Q158" s="42">
        <f t="shared" si="169"/>
        <v>2482.1999999999998</v>
      </c>
      <c r="R158" s="42">
        <f t="shared" si="170"/>
        <v>3232.12</v>
      </c>
      <c r="S158" s="42">
        <f t="shared" si="171"/>
        <v>6421.7999999999993</v>
      </c>
      <c r="T158" s="42">
        <f t="shared" si="172"/>
        <v>38767.879999999997</v>
      </c>
      <c r="U158" s="46" t="s">
        <v>349</v>
      </c>
      <c r="V158" s="27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  <c r="AME158" s="28"/>
      <c r="AMF158" s="28"/>
      <c r="AMG158" s="28"/>
      <c r="AMH158" s="28"/>
      <c r="AMI158" s="28"/>
      <c r="AMJ158" s="28"/>
      <c r="AMK158" s="28"/>
      <c r="AML158" s="28"/>
      <c r="AMM158" s="28"/>
      <c r="AMN158" s="28"/>
      <c r="AMO158" s="28"/>
      <c r="AMP158" s="28"/>
      <c r="AMQ158" s="28"/>
      <c r="AMR158" s="28"/>
      <c r="AMS158" s="28"/>
      <c r="AMT158" s="28"/>
      <c r="AMU158" s="28"/>
      <c r="AMV158" s="28"/>
      <c r="AMW158" s="28"/>
      <c r="AMX158" s="28"/>
      <c r="AMY158" s="28"/>
      <c r="AMZ158" s="28"/>
      <c r="ANA158" s="28"/>
      <c r="ANB158" s="28"/>
      <c r="ANC158" s="28"/>
      <c r="AND158" s="28"/>
      <c r="ANE158" s="28"/>
      <c r="ANF158" s="28"/>
      <c r="ANG158" s="28"/>
      <c r="ANH158" s="28"/>
      <c r="ANI158" s="28"/>
      <c r="ANJ158" s="28"/>
      <c r="ANK158" s="28"/>
      <c r="ANL158" s="28"/>
      <c r="ANM158" s="28"/>
      <c r="ANN158" s="28"/>
      <c r="ANO158" s="28"/>
      <c r="ANP158" s="28"/>
      <c r="ANQ158" s="28"/>
      <c r="ANR158" s="28"/>
      <c r="ANS158" s="28"/>
      <c r="ANT158" s="28"/>
      <c r="ANU158" s="28"/>
      <c r="ANV158" s="28"/>
      <c r="ANW158" s="28"/>
      <c r="ANX158" s="28"/>
      <c r="ANY158" s="28"/>
      <c r="ANZ158" s="28"/>
      <c r="AOA158" s="28"/>
      <c r="AOB158" s="28"/>
      <c r="AOC158" s="28"/>
      <c r="AOD158" s="28"/>
      <c r="AOE158" s="28"/>
      <c r="AOF158" s="28"/>
      <c r="AOG158" s="28"/>
      <c r="AOH158" s="28"/>
      <c r="AOI158" s="28"/>
      <c r="AOJ158" s="28"/>
      <c r="AOK158" s="28"/>
      <c r="AOL158" s="28"/>
      <c r="AOM158" s="28"/>
      <c r="AON158" s="28"/>
      <c r="AOO158" s="28"/>
      <c r="AOP158" s="28"/>
      <c r="AOQ158" s="28"/>
      <c r="AOR158" s="28"/>
    </row>
    <row r="159" spans="1:1084" s="2" customFormat="1" ht="30" customHeight="1" x14ac:dyDescent="0.25">
      <c r="A159" s="40">
        <v>151</v>
      </c>
      <c r="B159" s="25" t="s">
        <v>248</v>
      </c>
      <c r="C159" s="40" t="s">
        <v>278</v>
      </c>
      <c r="D159" s="25" t="s">
        <v>249</v>
      </c>
      <c r="E159" s="25" t="s">
        <v>1</v>
      </c>
      <c r="F159" s="40" t="s">
        <v>261</v>
      </c>
      <c r="G159" s="62" t="s">
        <v>262</v>
      </c>
      <c r="H159" s="62" t="s">
        <v>262</v>
      </c>
      <c r="I159" s="42">
        <v>50000</v>
      </c>
      <c r="J159" s="45">
        <v>1854</v>
      </c>
      <c r="K159" s="42">
        <v>25</v>
      </c>
      <c r="L159" s="45">
        <f t="shared" si="96"/>
        <v>1435</v>
      </c>
      <c r="M159" s="42">
        <f t="shared" ref="M159:M171" si="174">I159*7.1%</f>
        <v>3549.9999999999995</v>
      </c>
      <c r="N159" s="42">
        <f t="shared" ref="N159:N171" si="175">I159*1.1%</f>
        <v>550</v>
      </c>
      <c r="O159" s="45">
        <f t="shared" ref="O159:O171" si="176">I159*3.04%</f>
        <v>1520</v>
      </c>
      <c r="P159" s="42">
        <f t="shared" ref="P159:P171" si="177">I159*7.09%</f>
        <v>3545.0000000000005</v>
      </c>
      <c r="Q159" s="42">
        <f t="shared" ref="Q159:Q171" si="178">+L159+O159</f>
        <v>2955</v>
      </c>
      <c r="R159" s="42">
        <f t="shared" ref="R159:R171" si="179">SUM(J159+K159+L159+O159)</f>
        <v>4834</v>
      </c>
      <c r="S159" s="42">
        <f t="shared" ref="S159:S171" si="180">SUM(M159+N159+P159)</f>
        <v>7645</v>
      </c>
      <c r="T159" s="42">
        <f t="shared" ref="T159:T171" si="181">I159-R159</f>
        <v>45166</v>
      </c>
      <c r="U159" s="46" t="s">
        <v>349</v>
      </c>
      <c r="V159" s="27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  <c r="AME159" s="28"/>
      <c r="AMF159" s="28"/>
      <c r="AMG159" s="28"/>
      <c r="AMH159" s="28"/>
      <c r="AMI159" s="28"/>
      <c r="AMJ159" s="28"/>
      <c r="AMK159" s="28"/>
      <c r="AML159" s="28"/>
      <c r="AMM159" s="28"/>
      <c r="AMN159" s="28"/>
      <c r="AMO159" s="28"/>
      <c r="AMP159" s="28"/>
      <c r="AMQ159" s="28"/>
      <c r="AMR159" s="28"/>
      <c r="AMS159" s="28"/>
      <c r="AMT159" s="28"/>
      <c r="AMU159" s="28"/>
      <c r="AMV159" s="28"/>
      <c r="AMW159" s="28"/>
      <c r="AMX159" s="28"/>
      <c r="AMY159" s="28"/>
      <c r="AMZ159" s="28"/>
      <c r="ANA159" s="28"/>
      <c r="ANB159" s="28"/>
      <c r="ANC159" s="28"/>
      <c r="AND159" s="28"/>
      <c r="ANE159" s="28"/>
      <c r="ANF159" s="28"/>
      <c r="ANG159" s="28"/>
      <c r="ANH159" s="28"/>
      <c r="ANI159" s="28"/>
      <c r="ANJ159" s="28"/>
      <c r="ANK159" s="28"/>
      <c r="ANL159" s="28"/>
      <c r="ANM159" s="28"/>
      <c r="ANN159" s="28"/>
      <c r="ANO159" s="28"/>
      <c r="ANP159" s="28"/>
      <c r="ANQ159" s="28"/>
      <c r="ANR159" s="28"/>
      <c r="ANS159" s="28"/>
      <c r="ANT159" s="28"/>
      <c r="ANU159" s="28"/>
      <c r="ANV159" s="28"/>
      <c r="ANW159" s="28"/>
      <c r="ANX159" s="28"/>
      <c r="ANY159" s="28"/>
      <c r="ANZ159" s="28"/>
      <c r="AOA159" s="28"/>
      <c r="AOB159" s="28"/>
      <c r="AOC159" s="28"/>
      <c r="AOD159" s="28"/>
      <c r="AOE159" s="28"/>
      <c r="AOF159" s="28"/>
      <c r="AOG159" s="28"/>
      <c r="AOH159" s="28"/>
      <c r="AOI159" s="28"/>
      <c r="AOJ159" s="28"/>
      <c r="AOK159" s="28"/>
      <c r="AOL159" s="28"/>
      <c r="AOM159" s="28"/>
      <c r="AON159" s="28"/>
      <c r="AOO159" s="28"/>
      <c r="AOP159" s="28"/>
      <c r="AOQ159" s="28"/>
      <c r="AOR159" s="28"/>
    </row>
    <row r="160" spans="1:1084" s="2" customFormat="1" ht="30" customHeight="1" x14ac:dyDescent="0.25">
      <c r="A160" s="40">
        <v>152</v>
      </c>
      <c r="B160" s="25" t="s">
        <v>314</v>
      </c>
      <c r="C160" s="40" t="s">
        <v>278</v>
      </c>
      <c r="D160" s="25" t="s">
        <v>249</v>
      </c>
      <c r="E160" s="25" t="s">
        <v>71</v>
      </c>
      <c r="F160" s="40" t="s">
        <v>261</v>
      </c>
      <c r="G160" s="62" t="s">
        <v>262</v>
      </c>
      <c r="H160" s="62" t="s">
        <v>262</v>
      </c>
      <c r="I160" s="42">
        <v>45000</v>
      </c>
      <c r="J160" s="45">
        <v>1148.33</v>
      </c>
      <c r="K160" s="42">
        <v>25</v>
      </c>
      <c r="L160" s="45">
        <f t="shared" si="96"/>
        <v>1291.5</v>
      </c>
      <c r="M160" s="42">
        <f>I160*7.1%</f>
        <v>3194.9999999999995</v>
      </c>
      <c r="N160" s="42">
        <f>I160*1.1%</f>
        <v>495.00000000000006</v>
      </c>
      <c r="O160" s="45">
        <f>I160*3.04%</f>
        <v>1368</v>
      </c>
      <c r="P160" s="42">
        <f>I160*7.09%</f>
        <v>3190.5</v>
      </c>
      <c r="Q160" s="42">
        <f>+L160+O160</f>
        <v>2659.5</v>
      </c>
      <c r="R160" s="42">
        <f>SUM(J160+K160+L160+O160)</f>
        <v>3832.83</v>
      </c>
      <c r="S160" s="42">
        <f>SUM(M160+N160+P160)</f>
        <v>6880.5</v>
      </c>
      <c r="T160" s="42">
        <f>I160-R160</f>
        <v>41167.17</v>
      </c>
      <c r="U160" s="46" t="s">
        <v>349</v>
      </c>
      <c r="V160" s="27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  <c r="AME160" s="28"/>
      <c r="AMF160" s="28"/>
      <c r="AMG160" s="28"/>
      <c r="AMH160" s="28"/>
      <c r="AMI160" s="28"/>
      <c r="AMJ160" s="28"/>
      <c r="AMK160" s="28"/>
      <c r="AML160" s="28"/>
      <c r="AMM160" s="28"/>
      <c r="AMN160" s="28"/>
      <c r="AMO160" s="28"/>
      <c r="AMP160" s="28"/>
      <c r="AMQ160" s="28"/>
      <c r="AMR160" s="28"/>
      <c r="AMS160" s="28"/>
      <c r="AMT160" s="28"/>
      <c r="AMU160" s="28"/>
      <c r="AMV160" s="28"/>
      <c r="AMW160" s="28"/>
      <c r="AMX160" s="28"/>
      <c r="AMY160" s="28"/>
      <c r="AMZ160" s="28"/>
      <c r="ANA160" s="28"/>
      <c r="ANB160" s="28"/>
      <c r="ANC160" s="28"/>
      <c r="AND160" s="28"/>
      <c r="ANE160" s="28"/>
      <c r="ANF160" s="28"/>
      <c r="ANG160" s="28"/>
      <c r="ANH160" s="28"/>
      <c r="ANI160" s="28"/>
      <c r="ANJ160" s="28"/>
      <c r="ANK160" s="28"/>
      <c r="ANL160" s="28"/>
      <c r="ANM160" s="28"/>
      <c r="ANN160" s="28"/>
      <c r="ANO160" s="28"/>
      <c r="ANP160" s="28"/>
      <c r="ANQ160" s="28"/>
      <c r="ANR160" s="28"/>
      <c r="ANS160" s="28"/>
      <c r="ANT160" s="28"/>
      <c r="ANU160" s="28"/>
      <c r="ANV160" s="28"/>
      <c r="ANW160" s="28"/>
      <c r="ANX160" s="28"/>
      <c r="ANY160" s="28"/>
      <c r="ANZ160" s="28"/>
      <c r="AOA160" s="28"/>
      <c r="AOB160" s="28"/>
      <c r="AOC160" s="28"/>
      <c r="AOD160" s="28"/>
      <c r="AOE160" s="28"/>
      <c r="AOF160" s="28"/>
      <c r="AOG160" s="28"/>
      <c r="AOH160" s="28"/>
      <c r="AOI160" s="28"/>
      <c r="AOJ160" s="28"/>
      <c r="AOK160" s="28"/>
      <c r="AOL160" s="28"/>
      <c r="AOM160" s="28"/>
      <c r="AON160" s="28"/>
      <c r="AOO160" s="28"/>
      <c r="AOP160" s="28"/>
      <c r="AOQ160" s="28"/>
      <c r="AOR160" s="28"/>
    </row>
    <row r="161" spans="1:1084" s="34" customFormat="1" ht="30" customHeight="1" x14ac:dyDescent="0.25">
      <c r="A161" s="40">
        <v>153</v>
      </c>
      <c r="B161" s="25" t="s">
        <v>408</v>
      </c>
      <c r="C161" s="40" t="s">
        <v>278</v>
      </c>
      <c r="D161" s="25" t="s">
        <v>409</v>
      </c>
      <c r="E161" s="25" t="s">
        <v>99</v>
      </c>
      <c r="F161" s="40" t="s">
        <v>261</v>
      </c>
      <c r="G161" s="62" t="s">
        <v>262</v>
      </c>
      <c r="H161" s="62" t="s">
        <v>262</v>
      </c>
      <c r="I161" s="42">
        <v>40000</v>
      </c>
      <c r="J161" s="45">
        <v>442.65</v>
      </c>
      <c r="K161" s="42">
        <v>25</v>
      </c>
      <c r="L161" s="45">
        <f t="shared" si="96"/>
        <v>1148</v>
      </c>
      <c r="M161" s="42">
        <f>I161*7.1%</f>
        <v>2839.9999999999995</v>
      </c>
      <c r="N161" s="42">
        <f>I161*1.1%</f>
        <v>440.00000000000006</v>
      </c>
      <c r="O161" s="45">
        <f>I161*3.04%</f>
        <v>1216</v>
      </c>
      <c r="P161" s="42">
        <f>I161*7.09%</f>
        <v>2836</v>
      </c>
      <c r="Q161" s="42">
        <f>+L161+O161</f>
        <v>2364</v>
      </c>
      <c r="R161" s="42">
        <f>SUM(J161+K161+L161+O161)</f>
        <v>2831.65</v>
      </c>
      <c r="S161" s="42">
        <f>SUM(M161+N161+P161)</f>
        <v>6116</v>
      </c>
      <c r="T161" s="42">
        <f>I161-R161</f>
        <v>37168.35</v>
      </c>
      <c r="U161" s="46" t="s">
        <v>349</v>
      </c>
      <c r="V161" s="27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  <c r="AME161" s="28"/>
      <c r="AMF161" s="28"/>
      <c r="AMG161" s="28"/>
      <c r="AMH161" s="28"/>
      <c r="AMI161" s="28"/>
      <c r="AMJ161" s="28"/>
      <c r="AMK161" s="28"/>
      <c r="AML161" s="28"/>
      <c r="AMM161" s="28"/>
      <c r="AMN161" s="28"/>
      <c r="AMO161" s="28"/>
      <c r="AMP161" s="28"/>
      <c r="AMQ161" s="28"/>
      <c r="AMR161" s="28"/>
      <c r="AMS161" s="28"/>
      <c r="AMT161" s="28"/>
      <c r="AMU161" s="28"/>
      <c r="AMV161" s="28"/>
      <c r="AMW161" s="28"/>
      <c r="AMX161" s="28"/>
      <c r="AMY161" s="28"/>
      <c r="AMZ161" s="28"/>
      <c r="ANA161" s="28"/>
      <c r="ANB161" s="28"/>
      <c r="ANC161" s="28"/>
      <c r="AND161" s="28"/>
      <c r="ANE161" s="28"/>
      <c r="ANF161" s="28"/>
      <c r="ANG161" s="28"/>
      <c r="ANH161" s="28"/>
      <c r="ANI161" s="28"/>
      <c r="ANJ161" s="28"/>
      <c r="ANK161" s="28"/>
      <c r="ANL161" s="28"/>
      <c r="ANM161" s="28"/>
      <c r="ANN161" s="28"/>
      <c r="ANO161" s="28"/>
      <c r="ANP161" s="28"/>
      <c r="ANQ161" s="28"/>
      <c r="ANR161" s="28"/>
      <c r="ANS161" s="28"/>
      <c r="ANT161" s="28"/>
      <c r="ANU161" s="28"/>
      <c r="ANV161" s="28"/>
      <c r="ANW161" s="28"/>
      <c r="ANX161" s="28"/>
      <c r="ANY161" s="28"/>
      <c r="ANZ161" s="28"/>
      <c r="AOA161" s="28"/>
      <c r="AOB161" s="28"/>
      <c r="AOC161" s="28"/>
      <c r="AOD161" s="28"/>
      <c r="AOE161" s="28"/>
      <c r="AOF161" s="28"/>
      <c r="AOG161" s="28"/>
      <c r="AOH161" s="28"/>
      <c r="AOI161" s="28"/>
      <c r="AOJ161" s="28"/>
      <c r="AOK161" s="28"/>
      <c r="AOL161" s="28"/>
      <c r="AOM161" s="28"/>
      <c r="AON161" s="28"/>
      <c r="AOO161" s="28"/>
      <c r="AOP161" s="28"/>
      <c r="AOQ161" s="28"/>
      <c r="AOR161" s="28"/>
    </row>
    <row r="162" spans="1:1084" s="2" customFormat="1" ht="30" customHeight="1" x14ac:dyDescent="0.25">
      <c r="A162" s="40">
        <v>154</v>
      </c>
      <c r="B162" s="25" t="s">
        <v>102</v>
      </c>
      <c r="C162" s="40" t="s">
        <v>278</v>
      </c>
      <c r="D162" s="25" t="s">
        <v>101</v>
      </c>
      <c r="E162" s="25" t="s">
        <v>1</v>
      </c>
      <c r="F162" s="40" t="s">
        <v>261</v>
      </c>
      <c r="G162" s="62" t="s">
        <v>262</v>
      </c>
      <c r="H162" s="62" t="s">
        <v>262</v>
      </c>
      <c r="I162" s="42">
        <v>50000</v>
      </c>
      <c r="J162" s="45">
        <v>1854</v>
      </c>
      <c r="K162" s="42">
        <v>25</v>
      </c>
      <c r="L162" s="45">
        <f t="shared" si="96"/>
        <v>1435</v>
      </c>
      <c r="M162" s="42">
        <f t="shared" si="174"/>
        <v>3549.9999999999995</v>
      </c>
      <c r="N162" s="42">
        <f t="shared" si="175"/>
        <v>550</v>
      </c>
      <c r="O162" s="45">
        <f t="shared" si="176"/>
        <v>1520</v>
      </c>
      <c r="P162" s="42">
        <f t="shared" si="177"/>
        <v>3545.0000000000005</v>
      </c>
      <c r="Q162" s="42">
        <f t="shared" si="178"/>
        <v>2955</v>
      </c>
      <c r="R162" s="42">
        <f t="shared" si="179"/>
        <v>4834</v>
      </c>
      <c r="S162" s="42">
        <f t="shared" si="180"/>
        <v>7645</v>
      </c>
      <c r="T162" s="42">
        <f t="shared" si="181"/>
        <v>45166</v>
      </c>
      <c r="U162" s="46" t="s">
        <v>349</v>
      </c>
      <c r="V162" s="27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  <c r="ALC162" s="28"/>
      <c r="ALD162" s="28"/>
      <c r="ALE162" s="28"/>
      <c r="ALF162" s="28"/>
      <c r="ALG162" s="28"/>
      <c r="ALH162" s="28"/>
      <c r="ALI162" s="28"/>
      <c r="ALJ162" s="28"/>
      <c r="ALK162" s="28"/>
      <c r="ALL162" s="28"/>
      <c r="ALM162" s="28"/>
      <c r="ALN162" s="28"/>
      <c r="ALO162" s="28"/>
      <c r="ALP162" s="28"/>
      <c r="ALQ162" s="28"/>
      <c r="ALR162" s="28"/>
      <c r="ALS162" s="28"/>
      <c r="ALT162" s="28"/>
      <c r="ALU162" s="28"/>
      <c r="ALV162" s="28"/>
      <c r="ALW162" s="28"/>
      <c r="ALX162" s="28"/>
      <c r="ALY162" s="28"/>
      <c r="ALZ162" s="28"/>
      <c r="AMA162" s="28"/>
      <c r="AMB162" s="28"/>
      <c r="AMC162" s="28"/>
      <c r="AMD162" s="28"/>
      <c r="AME162" s="28"/>
      <c r="AMF162" s="28"/>
      <c r="AMG162" s="28"/>
      <c r="AMH162" s="28"/>
      <c r="AMI162" s="28"/>
      <c r="AMJ162" s="28"/>
      <c r="AMK162" s="28"/>
      <c r="AML162" s="28"/>
      <c r="AMM162" s="28"/>
      <c r="AMN162" s="28"/>
      <c r="AMO162" s="28"/>
      <c r="AMP162" s="28"/>
      <c r="AMQ162" s="28"/>
      <c r="AMR162" s="28"/>
      <c r="AMS162" s="28"/>
      <c r="AMT162" s="28"/>
      <c r="AMU162" s="28"/>
      <c r="AMV162" s="28"/>
      <c r="AMW162" s="28"/>
      <c r="AMX162" s="28"/>
      <c r="AMY162" s="28"/>
      <c r="AMZ162" s="28"/>
      <c r="ANA162" s="28"/>
      <c r="ANB162" s="28"/>
      <c r="ANC162" s="28"/>
      <c r="AND162" s="28"/>
      <c r="ANE162" s="28"/>
      <c r="ANF162" s="28"/>
      <c r="ANG162" s="28"/>
      <c r="ANH162" s="28"/>
      <c r="ANI162" s="28"/>
      <c r="ANJ162" s="28"/>
      <c r="ANK162" s="28"/>
      <c r="ANL162" s="28"/>
      <c r="ANM162" s="28"/>
      <c r="ANN162" s="28"/>
      <c r="ANO162" s="28"/>
      <c r="ANP162" s="28"/>
      <c r="ANQ162" s="28"/>
      <c r="ANR162" s="28"/>
      <c r="ANS162" s="28"/>
      <c r="ANT162" s="28"/>
      <c r="ANU162" s="28"/>
      <c r="ANV162" s="28"/>
      <c r="ANW162" s="28"/>
      <c r="ANX162" s="28"/>
      <c r="ANY162" s="28"/>
      <c r="ANZ162" s="28"/>
      <c r="AOA162" s="28"/>
      <c r="AOB162" s="28"/>
      <c r="AOC162" s="28"/>
      <c r="AOD162" s="28"/>
      <c r="AOE162" s="28"/>
      <c r="AOF162" s="28"/>
      <c r="AOG162" s="28"/>
      <c r="AOH162" s="28"/>
      <c r="AOI162" s="28"/>
      <c r="AOJ162" s="28"/>
      <c r="AOK162" s="28"/>
      <c r="AOL162" s="28"/>
      <c r="AOM162" s="28"/>
      <c r="AON162" s="28"/>
      <c r="AOO162" s="28"/>
      <c r="AOP162" s="28"/>
      <c r="AOQ162" s="28"/>
      <c r="AOR162" s="28"/>
    </row>
    <row r="163" spans="1:1084" s="2" customFormat="1" ht="30" customHeight="1" x14ac:dyDescent="0.25">
      <c r="A163" s="40">
        <v>155</v>
      </c>
      <c r="B163" s="25" t="s">
        <v>295</v>
      </c>
      <c r="C163" s="40" t="s">
        <v>278</v>
      </c>
      <c r="D163" s="25" t="s">
        <v>101</v>
      </c>
      <c r="E163" s="25" t="s">
        <v>96</v>
      </c>
      <c r="F163" s="40" t="s">
        <v>261</v>
      </c>
      <c r="G163" s="62" t="s">
        <v>262</v>
      </c>
      <c r="H163" s="62" t="s">
        <v>262</v>
      </c>
      <c r="I163" s="42">
        <v>42000</v>
      </c>
      <c r="J163" s="45">
        <v>724.92</v>
      </c>
      <c r="K163" s="42">
        <v>25</v>
      </c>
      <c r="L163" s="45">
        <f t="shared" si="96"/>
        <v>1205.4000000000001</v>
      </c>
      <c r="M163" s="42">
        <f t="shared" si="174"/>
        <v>2981.9999999999995</v>
      </c>
      <c r="N163" s="42">
        <f t="shared" si="175"/>
        <v>462.00000000000006</v>
      </c>
      <c r="O163" s="45">
        <f t="shared" si="176"/>
        <v>1276.8</v>
      </c>
      <c r="P163" s="42">
        <f t="shared" si="177"/>
        <v>2977.8</v>
      </c>
      <c r="Q163" s="42">
        <f t="shared" si="178"/>
        <v>2482.1999999999998</v>
      </c>
      <c r="R163" s="42">
        <f t="shared" si="179"/>
        <v>3232.12</v>
      </c>
      <c r="S163" s="42">
        <f t="shared" si="180"/>
        <v>6421.7999999999993</v>
      </c>
      <c r="T163" s="42">
        <f t="shared" si="181"/>
        <v>38767.879999999997</v>
      </c>
      <c r="U163" s="46" t="s">
        <v>349</v>
      </c>
      <c r="V163" s="27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  <c r="ALC163" s="28"/>
      <c r="ALD163" s="28"/>
      <c r="ALE163" s="28"/>
      <c r="ALF163" s="28"/>
      <c r="ALG163" s="28"/>
      <c r="ALH163" s="28"/>
      <c r="ALI163" s="28"/>
      <c r="ALJ163" s="28"/>
      <c r="ALK163" s="28"/>
      <c r="ALL163" s="28"/>
      <c r="ALM163" s="28"/>
      <c r="ALN163" s="28"/>
      <c r="ALO163" s="28"/>
      <c r="ALP163" s="28"/>
      <c r="ALQ163" s="28"/>
      <c r="ALR163" s="28"/>
      <c r="ALS163" s="28"/>
      <c r="ALT163" s="28"/>
      <c r="ALU163" s="28"/>
      <c r="ALV163" s="28"/>
      <c r="ALW163" s="28"/>
      <c r="ALX163" s="28"/>
      <c r="ALY163" s="28"/>
      <c r="ALZ163" s="28"/>
      <c r="AMA163" s="28"/>
      <c r="AMB163" s="28"/>
      <c r="AMC163" s="28"/>
      <c r="AMD163" s="28"/>
      <c r="AME163" s="28"/>
      <c r="AMF163" s="28"/>
      <c r="AMG163" s="28"/>
      <c r="AMH163" s="28"/>
      <c r="AMI163" s="28"/>
      <c r="AMJ163" s="28"/>
      <c r="AMK163" s="28"/>
      <c r="AML163" s="28"/>
      <c r="AMM163" s="28"/>
      <c r="AMN163" s="28"/>
      <c r="AMO163" s="28"/>
      <c r="AMP163" s="28"/>
      <c r="AMQ163" s="28"/>
      <c r="AMR163" s="28"/>
      <c r="AMS163" s="28"/>
      <c r="AMT163" s="28"/>
      <c r="AMU163" s="28"/>
      <c r="AMV163" s="28"/>
      <c r="AMW163" s="28"/>
      <c r="AMX163" s="28"/>
      <c r="AMY163" s="28"/>
      <c r="AMZ163" s="28"/>
      <c r="ANA163" s="28"/>
      <c r="ANB163" s="28"/>
      <c r="ANC163" s="28"/>
      <c r="AND163" s="28"/>
      <c r="ANE163" s="28"/>
      <c r="ANF163" s="28"/>
      <c r="ANG163" s="28"/>
      <c r="ANH163" s="28"/>
      <c r="ANI163" s="28"/>
      <c r="ANJ163" s="28"/>
      <c r="ANK163" s="28"/>
      <c r="ANL163" s="28"/>
      <c r="ANM163" s="28"/>
      <c r="ANN163" s="28"/>
      <c r="ANO163" s="28"/>
      <c r="ANP163" s="28"/>
      <c r="ANQ163" s="28"/>
      <c r="ANR163" s="28"/>
      <c r="ANS163" s="28"/>
      <c r="ANT163" s="28"/>
      <c r="ANU163" s="28"/>
      <c r="ANV163" s="28"/>
      <c r="ANW163" s="28"/>
      <c r="ANX163" s="28"/>
      <c r="ANY163" s="28"/>
      <c r="ANZ163" s="28"/>
      <c r="AOA163" s="28"/>
      <c r="AOB163" s="28"/>
      <c r="AOC163" s="28"/>
      <c r="AOD163" s="28"/>
      <c r="AOE163" s="28"/>
      <c r="AOF163" s="28"/>
      <c r="AOG163" s="28"/>
      <c r="AOH163" s="28"/>
      <c r="AOI163" s="28"/>
      <c r="AOJ163" s="28"/>
      <c r="AOK163" s="28"/>
      <c r="AOL163" s="28"/>
      <c r="AOM163" s="28"/>
      <c r="AON163" s="28"/>
      <c r="AOO163" s="28"/>
      <c r="AOP163" s="28"/>
      <c r="AOQ163" s="28"/>
      <c r="AOR163" s="28"/>
    </row>
    <row r="164" spans="1:1084" s="2" customFormat="1" ht="30" customHeight="1" x14ac:dyDescent="0.25">
      <c r="A164" s="40">
        <v>156</v>
      </c>
      <c r="B164" s="25" t="s">
        <v>211</v>
      </c>
      <c r="C164" s="40" t="s">
        <v>278</v>
      </c>
      <c r="D164" s="25" t="s">
        <v>286</v>
      </c>
      <c r="E164" s="25" t="s">
        <v>96</v>
      </c>
      <c r="F164" s="40" t="s">
        <v>261</v>
      </c>
      <c r="G164" s="62" t="s">
        <v>262</v>
      </c>
      <c r="H164" s="62" t="s">
        <v>262</v>
      </c>
      <c r="I164" s="42">
        <v>42000</v>
      </c>
      <c r="J164" s="45">
        <v>724.92</v>
      </c>
      <c r="K164" s="42">
        <v>25</v>
      </c>
      <c r="L164" s="45">
        <f t="shared" si="96"/>
        <v>1205.4000000000001</v>
      </c>
      <c r="M164" s="42">
        <f t="shared" si="174"/>
        <v>2981.9999999999995</v>
      </c>
      <c r="N164" s="42">
        <f t="shared" si="175"/>
        <v>462.00000000000006</v>
      </c>
      <c r="O164" s="45">
        <f t="shared" si="176"/>
        <v>1276.8</v>
      </c>
      <c r="P164" s="42">
        <f t="shared" si="177"/>
        <v>2977.8</v>
      </c>
      <c r="Q164" s="42">
        <f t="shared" si="178"/>
        <v>2482.1999999999998</v>
      </c>
      <c r="R164" s="42">
        <f t="shared" si="179"/>
        <v>3232.12</v>
      </c>
      <c r="S164" s="42">
        <f t="shared" si="180"/>
        <v>6421.7999999999993</v>
      </c>
      <c r="T164" s="42">
        <f t="shared" si="181"/>
        <v>38767.879999999997</v>
      </c>
      <c r="U164" s="46" t="s">
        <v>349</v>
      </c>
      <c r="V164" s="27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  <c r="ALC164" s="28"/>
      <c r="ALD164" s="28"/>
      <c r="ALE164" s="28"/>
      <c r="ALF164" s="28"/>
      <c r="ALG164" s="28"/>
      <c r="ALH164" s="28"/>
      <c r="ALI164" s="28"/>
      <c r="ALJ164" s="28"/>
      <c r="ALK164" s="28"/>
      <c r="ALL164" s="28"/>
      <c r="ALM164" s="28"/>
      <c r="ALN164" s="28"/>
      <c r="ALO164" s="28"/>
      <c r="ALP164" s="28"/>
      <c r="ALQ164" s="28"/>
      <c r="ALR164" s="28"/>
      <c r="ALS164" s="28"/>
      <c r="ALT164" s="28"/>
      <c r="ALU164" s="28"/>
      <c r="ALV164" s="28"/>
      <c r="ALW164" s="28"/>
      <c r="ALX164" s="28"/>
      <c r="ALY164" s="28"/>
      <c r="ALZ164" s="28"/>
      <c r="AMA164" s="28"/>
      <c r="AMB164" s="28"/>
      <c r="AMC164" s="28"/>
      <c r="AMD164" s="28"/>
      <c r="AME164" s="28"/>
      <c r="AMF164" s="28"/>
      <c r="AMG164" s="28"/>
      <c r="AMH164" s="28"/>
      <c r="AMI164" s="28"/>
      <c r="AMJ164" s="28"/>
      <c r="AMK164" s="28"/>
      <c r="AML164" s="28"/>
      <c r="AMM164" s="28"/>
      <c r="AMN164" s="28"/>
      <c r="AMO164" s="28"/>
      <c r="AMP164" s="28"/>
      <c r="AMQ164" s="28"/>
      <c r="AMR164" s="28"/>
      <c r="AMS164" s="28"/>
      <c r="AMT164" s="28"/>
      <c r="AMU164" s="28"/>
      <c r="AMV164" s="28"/>
      <c r="AMW164" s="28"/>
      <c r="AMX164" s="28"/>
      <c r="AMY164" s="28"/>
      <c r="AMZ164" s="28"/>
      <c r="ANA164" s="28"/>
      <c r="ANB164" s="28"/>
      <c r="ANC164" s="28"/>
      <c r="AND164" s="28"/>
      <c r="ANE164" s="28"/>
      <c r="ANF164" s="28"/>
      <c r="ANG164" s="28"/>
      <c r="ANH164" s="28"/>
      <c r="ANI164" s="28"/>
      <c r="ANJ164" s="28"/>
      <c r="ANK164" s="28"/>
      <c r="ANL164" s="28"/>
      <c r="ANM164" s="28"/>
      <c r="ANN164" s="28"/>
      <c r="ANO164" s="28"/>
      <c r="ANP164" s="28"/>
      <c r="ANQ164" s="28"/>
      <c r="ANR164" s="28"/>
      <c r="ANS164" s="28"/>
      <c r="ANT164" s="28"/>
      <c r="ANU164" s="28"/>
      <c r="ANV164" s="28"/>
      <c r="ANW164" s="28"/>
      <c r="ANX164" s="28"/>
      <c r="ANY164" s="28"/>
      <c r="ANZ164" s="28"/>
      <c r="AOA164" s="28"/>
      <c r="AOB164" s="28"/>
      <c r="AOC164" s="28"/>
      <c r="AOD164" s="28"/>
      <c r="AOE164" s="28"/>
      <c r="AOF164" s="28"/>
      <c r="AOG164" s="28"/>
      <c r="AOH164" s="28"/>
      <c r="AOI164" s="28"/>
      <c r="AOJ164" s="28"/>
      <c r="AOK164" s="28"/>
      <c r="AOL164" s="28"/>
      <c r="AOM164" s="28"/>
      <c r="AON164" s="28"/>
      <c r="AOO164" s="28"/>
      <c r="AOP164" s="28"/>
      <c r="AOQ164" s="28"/>
      <c r="AOR164" s="28"/>
    </row>
    <row r="165" spans="1:1084" s="2" customFormat="1" ht="30" customHeight="1" x14ac:dyDescent="0.25">
      <c r="A165" s="40">
        <v>157</v>
      </c>
      <c r="B165" s="25" t="s">
        <v>104</v>
      </c>
      <c r="C165" s="40" t="s">
        <v>278</v>
      </c>
      <c r="D165" s="25" t="s">
        <v>103</v>
      </c>
      <c r="E165" s="25" t="s">
        <v>99</v>
      </c>
      <c r="F165" s="40" t="s">
        <v>261</v>
      </c>
      <c r="G165" s="62" t="s">
        <v>262</v>
      </c>
      <c r="H165" s="62" t="s">
        <v>262</v>
      </c>
      <c r="I165" s="42">
        <v>45000</v>
      </c>
      <c r="J165" s="45">
        <v>1148.33</v>
      </c>
      <c r="K165" s="42">
        <v>25</v>
      </c>
      <c r="L165" s="45">
        <f t="shared" si="96"/>
        <v>1291.5</v>
      </c>
      <c r="M165" s="42">
        <f t="shared" si="174"/>
        <v>3194.9999999999995</v>
      </c>
      <c r="N165" s="42">
        <f t="shared" si="175"/>
        <v>495.00000000000006</v>
      </c>
      <c r="O165" s="45">
        <f t="shared" si="176"/>
        <v>1368</v>
      </c>
      <c r="P165" s="42">
        <f t="shared" si="177"/>
        <v>3190.5</v>
      </c>
      <c r="Q165" s="42">
        <f t="shared" si="178"/>
        <v>2659.5</v>
      </c>
      <c r="R165" s="42">
        <f t="shared" si="179"/>
        <v>3832.83</v>
      </c>
      <c r="S165" s="42">
        <f t="shared" si="180"/>
        <v>6880.5</v>
      </c>
      <c r="T165" s="42">
        <f t="shared" si="181"/>
        <v>41167.17</v>
      </c>
      <c r="U165" s="46" t="s">
        <v>349</v>
      </c>
      <c r="V165" s="27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  <c r="ALC165" s="28"/>
      <c r="ALD165" s="28"/>
      <c r="ALE165" s="28"/>
      <c r="ALF165" s="28"/>
      <c r="ALG165" s="28"/>
      <c r="ALH165" s="28"/>
      <c r="ALI165" s="28"/>
      <c r="ALJ165" s="28"/>
      <c r="ALK165" s="28"/>
      <c r="ALL165" s="28"/>
      <c r="ALM165" s="28"/>
      <c r="ALN165" s="28"/>
      <c r="ALO165" s="28"/>
      <c r="ALP165" s="28"/>
      <c r="ALQ165" s="28"/>
      <c r="ALR165" s="28"/>
      <c r="ALS165" s="28"/>
      <c r="ALT165" s="28"/>
      <c r="ALU165" s="28"/>
      <c r="ALV165" s="28"/>
      <c r="ALW165" s="28"/>
      <c r="ALX165" s="28"/>
      <c r="ALY165" s="28"/>
      <c r="ALZ165" s="28"/>
      <c r="AMA165" s="28"/>
      <c r="AMB165" s="28"/>
      <c r="AMC165" s="28"/>
      <c r="AMD165" s="28"/>
      <c r="AME165" s="28"/>
      <c r="AMF165" s="28"/>
      <c r="AMG165" s="28"/>
      <c r="AMH165" s="28"/>
      <c r="AMI165" s="28"/>
      <c r="AMJ165" s="28"/>
      <c r="AMK165" s="28"/>
      <c r="AML165" s="28"/>
      <c r="AMM165" s="28"/>
      <c r="AMN165" s="28"/>
      <c r="AMO165" s="28"/>
      <c r="AMP165" s="28"/>
      <c r="AMQ165" s="28"/>
      <c r="AMR165" s="28"/>
      <c r="AMS165" s="28"/>
      <c r="AMT165" s="28"/>
      <c r="AMU165" s="28"/>
      <c r="AMV165" s="28"/>
      <c r="AMW165" s="28"/>
      <c r="AMX165" s="28"/>
      <c r="AMY165" s="28"/>
      <c r="AMZ165" s="28"/>
      <c r="ANA165" s="28"/>
      <c r="ANB165" s="28"/>
      <c r="ANC165" s="28"/>
      <c r="AND165" s="28"/>
      <c r="ANE165" s="28"/>
      <c r="ANF165" s="28"/>
      <c r="ANG165" s="28"/>
      <c r="ANH165" s="28"/>
      <c r="ANI165" s="28"/>
      <c r="ANJ165" s="28"/>
      <c r="ANK165" s="28"/>
      <c r="ANL165" s="28"/>
      <c r="ANM165" s="28"/>
      <c r="ANN165" s="28"/>
      <c r="ANO165" s="28"/>
      <c r="ANP165" s="28"/>
      <c r="ANQ165" s="28"/>
      <c r="ANR165" s="28"/>
      <c r="ANS165" s="28"/>
      <c r="ANT165" s="28"/>
      <c r="ANU165" s="28"/>
      <c r="ANV165" s="28"/>
      <c r="ANW165" s="28"/>
      <c r="ANX165" s="28"/>
      <c r="ANY165" s="28"/>
      <c r="ANZ165" s="28"/>
      <c r="AOA165" s="28"/>
      <c r="AOB165" s="28"/>
      <c r="AOC165" s="28"/>
      <c r="AOD165" s="28"/>
      <c r="AOE165" s="28"/>
      <c r="AOF165" s="28"/>
      <c r="AOG165" s="28"/>
      <c r="AOH165" s="28"/>
      <c r="AOI165" s="28"/>
      <c r="AOJ165" s="28"/>
      <c r="AOK165" s="28"/>
      <c r="AOL165" s="28"/>
      <c r="AOM165" s="28"/>
      <c r="AON165" s="28"/>
      <c r="AOO165" s="28"/>
      <c r="AOP165" s="28"/>
      <c r="AOQ165" s="28"/>
      <c r="AOR165" s="28"/>
    </row>
    <row r="166" spans="1:1084" s="2" customFormat="1" ht="30" customHeight="1" x14ac:dyDescent="0.25">
      <c r="A166" s="40">
        <v>158</v>
      </c>
      <c r="B166" s="25" t="s">
        <v>426</v>
      </c>
      <c r="C166" s="40" t="s">
        <v>279</v>
      </c>
      <c r="D166" s="25" t="s">
        <v>103</v>
      </c>
      <c r="E166" s="25" t="s">
        <v>99</v>
      </c>
      <c r="F166" s="40" t="s">
        <v>261</v>
      </c>
      <c r="G166" s="62" t="s">
        <v>262</v>
      </c>
      <c r="H166" s="62" t="s">
        <v>262</v>
      </c>
      <c r="I166" s="42">
        <v>45000</v>
      </c>
      <c r="J166" s="45">
        <v>1148.33</v>
      </c>
      <c r="K166" s="42">
        <v>25</v>
      </c>
      <c r="L166" s="45">
        <f t="shared" si="96"/>
        <v>1291.5</v>
      </c>
      <c r="M166" s="42">
        <f t="shared" si="174"/>
        <v>3194.9999999999995</v>
      </c>
      <c r="N166" s="42">
        <f t="shared" si="175"/>
        <v>495.00000000000006</v>
      </c>
      <c r="O166" s="45">
        <f t="shared" si="176"/>
        <v>1368</v>
      </c>
      <c r="P166" s="42">
        <f t="shared" si="177"/>
        <v>3190.5</v>
      </c>
      <c r="Q166" s="42">
        <f t="shared" si="178"/>
        <v>2659.5</v>
      </c>
      <c r="R166" s="42">
        <f t="shared" si="179"/>
        <v>3832.83</v>
      </c>
      <c r="S166" s="42">
        <f t="shared" si="180"/>
        <v>6880.5</v>
      </c>
      <c r="T166" s="42">
        <f t="shared" si="181"/>
        <v>41167.17</v>
      </c>
      <c r="U166" s="46" t="s">
        <v>349</v>
      </c>
      <c r="V166" s="27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  <c r="ALC166" s="28"/>
      <c r="ALD166" s="28"/>
      <c r="ALE166" s="28"/>
      <c r="ALF166" s="28"/>
      <c r="ALG166" s="28"/>
      <c r="ALH166" s="28"/>
      <c r="ALI166" s="28"/>
      <c r="ALJ166" s="28"/>
      <c r="ALK166" s="28"/>
      <c r="ALL166" s="28"/>
      <c r="ALM166" s="28"/>
      <c r="ALN166" s="28"/>
      <c r="ALO166" s="28"/>
      <c r="ALP166" s="28"/>
      <c r="ALQ166" s="28"/>
      <c r="ALR166" s="28"/>
      <c r="ALS166" s="28"/>
      <c r="ALT166" s="28"/>
      <c r="ALU166" s="28"/>
      <c r="ALV166" s="28"/>
      <c r="ALW166" s="28"/>
      <c r="ALX166" s="28"/>
      <c r="ALY166" s="28"/>
      <c r="ALZ166" s="28"/>
      <c r="AMA166" s="28"/>
      <c r="AMB166" s="28"/>
      <c r="AMC166" s="28"/>
      <c r="AMD166" s="28"/>
      <c r="AME166" s="28"/>
      <c r="AMF166" s="28"/>
      <c r="AMG166" s="28"/>
      <c r="AMH166" s="28"/>
      <c r="AMI166" s="28"/>
      <c r="AMJ166" s="28"/>
      <c r="AMK166" s="28"/>
      <c r="AML166" s="28"/>
      <c r="AMM166" s="28"/>
      <c r="AMN166" s="28"/>
      <c r="AMO166" s="28"/>
      <c r="AMP166" s="28"/>
      <c r="AMQ166" s="28"/>
      <c r="AMR166" s="28"/>
      <c r="AMS166" s="28"/>
      <c r="AMT166" s="28"/>
      <c r="AMU166" s="28"/>
      <c r="AMV166" s="28"/>
      <c r="AMW166" s="28"/>
      <c r="AMX166" s="28"/>
      <c r="AMY166" s="28"/>
      <c r="AMZ166" s="28"/>
      <c r="ANA166" s="28"/>
      <c r="ANB166" s="28"/>
      <c r="ANC166" s="28"/>
      <c r="AND166" s="28"/>
      <c r="ANE166" s="28"/>
      <c r="ANF166" s="28"/>
      <c r="ANG166" s="28"/>
      <c r="ANH166" s="28"/>
      <c r="ANI166" s="28"/>
      <c r="ANJ166" s="28"/>
      <c r="ANK166" s="28"/>
      <c r="ANL166" s="28"/>
      <c r="ANM166" s="28"/>
      <c r="ANN166" s="28"/>
      <c r="ANO166" s="28"/>
      <c r="ANP166" s="28"/>
      <c r="ANQ166" s="28"/>
      <c r="ANR166" s="28"/>
      <c r="ANS166" s="28"/>
      <c r="ANT166" s="28"/>
      <c r="ANU166" s="28"/>
      <c r="ANV166" s="28"/>
      <c r="ANW166" s="28"/>
      <c r="ANX166" s="28"/>
      <c r="ANY166" s="28"/>
      <c r="ANZ166" s="28"/>
      <c r="AOA166" s="28"/>
      <c r="AOB166" s="28"/>
      <c r="AOC166" s="28"/>
      <c r="AOD166" s="28"/>
      <c r="AOE166" s="28"/>
      <c r="AOF166" s="28"/>
      <c r="AOG166" s="28"/>
      <c r="AOH166" s="28"/>
      <c r="AOI166" s="28"/>
      <c r="AOJ166" s="28"/>
      <c r="AOK166" s="28"/>
      <c r="AOL166" s="28"/>
      <c r="AOM166" s="28"/>
      <c r="AON166" s="28"/>
      <c r="AOO166" s="28"/>
      <c r="AOP166" s="28"/>
      <c r="AOQ166" s="28"/>
      <c r="AOR166" s="28"/>
    </row>
    <row r="167" spans="1:1084" s="2" customFormat="1" ht="30" customHeight="1" x14ac:dyDescent="0.25">
      <c r="A167" s="40">
        <v>159</v>
      </c>
      <c r="B167" s="25" t="s">
        <v>250</v>
      </c>
      <c r="C167" s="40" t="s">
        <v>279</v>
      </c>
      <c r="D167" s="25" t="s">
        <v>103</v>
      </c>
      <c r="E167" s="25" t="s">
        <v>96</v>
      </c>
      <c r="F167" s="40" t="s">
        <v>261</v>
      </c>
      <c r="G167" s="62" t="s">
        <v>262</v>
      </c>
      <c r="H167" s="62" t="s">
        <v>262</v>
      </c>
      <c r="I167" s="42">
        <v>42000</v>
      </c>
      <c r="J167" s="45">
        <v>724.92</v>
      </c>
      <c r="K167" s="42">
        <v>25</v>
      </c>
      <c r="L167" s="45">
        <f t="shared" si="96"/>
        <v>1205.4000000000001</v>
      </c>
      <c r="M167" s="42">
        <f t="shared" si="174"/>
        <v>2981.9999999999995</v>
      </c>
      <c r="N167" s="42">
        <f t="shared" si="175"/>
        <v>462.00000000000006</v>
      </c>
      <c r="O167" s="45">
        <f t="shared" si="176"/>
        <v>1276.8</v>
      </c>
      <c r="P167" s="42">
        <f t="shared" si="177"/>
        <v>2977.8</v>
      </c>
      <c r="Q167" s="42">
        <f t="shared" si="178"/>
        <v>2482.1999999999998</v>
      </c>
      <c r="R167" s="42">
        <f t="shared" si="179"/>
        <v>3232.12</v>
      </c>
      <c r="S167" s="42">
        <f t="shared" si="180"/>
        <v>6421.7999999999993</v>
      </c>
      <c r="T167" s="42">
        <f t="shared" si="181"/>
        <v>38767.879999999997</v>
      </c>
      <c r="U167" s="46" t="s">
        <v>349</v>
      </c>
      <c r="V167" s="27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  <c r="QR167" s="28"/>
      <c r="QS167" s="28"/>
      <c r="QT167" s="28"/>
      <c r="QU167" s="28"/>
      <c r="QV167" s="28"/>
      <c r="QW167" s="28"/>
      <c r="QX167" s="28"/>
      <c r="QY167" s="28"/>
      <c r="QZ167" s="28"/>
      <c r="RA167" s="28"/>
      <c r="RB167" s="28"/>
      <c r="RC167" s="28"/>
      <c r="RD167" s="28"/>
      <c r="RE167" s="28"/>
      <c r="RF167" s="28"/>
      <c r="RG167" s="28"/>
      <c r="RH167" s="28"/>
      <c r="RI167" s="28"/>
      <c r="RJ167" s="28"/>
      <c r="RK167" s="28"/>
      <c r="RL167" s="28"/>
      <c r="RM167" s="28"/>
      <c r="RN167" s="28"/>
      <c r="RO167" s="28"/>
      <c r="RP167" s="28"/>
      <c r="RQ167" s="28"/>
      <c r="RR167" s="28"/>
      <c r="RS167" s="28"/>
      <c r="RT167" s="28"/>
      <c r="RU167" s="28"/>
      <c r="RV167" s="28"/>
      <c r="RW167" s="28"/>
      <c r="RX167" s="28"/>
      <c r="RY167" s="28"/>
      <c r="RZ167" s="28"/>
      <c r="SA167" s="28"/>
      <c r="SB167" s="28"/>
      <c r="SC167" s="28"/>
      <c r="SD167" s="28"/>
      <c r="SE167" s="28"/>
      <c r="SF167" s="28"/>
      <c r="SG167" s="28"/>
      <c r="SH167" s="28"/>
      <c r="SI167" s="28"/>
      <c r="SJ167" s="28"/>
      <c r="SK167" s="28"/>
      <c r="SL167" s="28"/>
      <c r="SM167" s="28"/>
      <c r="SN167" s="28"/>
      <c r="SO167" s="28"/>
      <c r="SP167" s="28"/>
      <c r="SQ167" s="28"/>
      <c r="SR167" s="28"/>
      <c r="SS167" s="28"/>
      <c r="ST167" s="28"/>
      <c r="SU167" s="28"/>
      <c r="SV167" s="28"/>
      <c r="SW167" s="28"/>
      <c r="SX167" s="28"/>
      <c r="SY167" s="28"/>
      <c r="SZ167" s="28"/>
      <c r="TA167" s="28"/>
      <c r="TB167" s="28"/>
      <c r="TC167" s="28"/>
      <c r="TD167" s="28"/>
      <c r="TE167" s="28"/>
      <c r="TF167" s="28"/>
      <c r="TG167" s="28"/>
      <c r="TH167" s="28"/>
      <c r="TI167" s="28"/>
      <c r="TJ167" s="28"/>
      <c r="TK167" s="28"/>
      <c r="TL167" s="28"/>
      <c r="TM167" s="28"/>
      <c r="TN167" s="28"/>
      <c r="TO167" s="28"/>
      <c r="TP167" s="28"/>
      <c r="TQ167" s="28"/>
      <c r="TR167" s="28"/>
      <c r="TS167" s="28"/>
      <c r="TT167" s="28"/>
      <c r="TU167" s="28"/>
      <c r="TV167" s="28"/>
      <c r="TW167" s="28"/>
      <c r="TX167" s="28"/>
      <c r="TY167" s="28"/>
      <c r="TZ167" s="28"/>
      <c r="UA167" s="28"/>
      <c r="UB167" s="28"/>
      <c r="UC167" s="28"/>
      <c r="UD167" s="28"/>
      <c r="UE167" s="28"/>
      <c r="UF167" s="28"/>
      <c r="UG167" s="28"/>
      <c r="UH167" s="28"/>
      <c r="UI167" s="28"/>
      <c r="UJ167" s="28"/>
      <c r="UK167" s="28"/>
      <c r="UL167" s="28"/>
      <c r="UM167" s="28"/>
      <c r="UN167" s="28"/>
      <c r="UO167" s="28"/>
      <c r="UP167" s="28"/>
      <c r="UQ167" s="28"/>
      <c r="UR167" s="28"/>
      <c r="US167" s="28"/>
      <c r="UT167" s="28"/>
      <c r="UU167" s="28"/>
      <c r="UV167" s="28"/>
      <c r="UW167" s="28"/>
      <c r="UX167" s="28"/>
      <c r="UY167" s="28"/>
      <c r="UZ167" s="28"/>
      <c r="VA167" s="28"/>
      <c r="VB167" s="28"/>
      <c r="VC167" s="28"/>
      <c r="VD167" s="28"/>
      <c r="VE167" s="28"/>
      <c r="VF167" s="28"/>
      <c r="VG167" s="28"/>
      <c r="VH167" s="28"/>
      <c r="VI167" s="28"/>
      <c r="VJ167" s="28"/>
      <c r="VK167" s="28"/>
      <c r="VL167" s="28"/>
      <c r="VM167" s="28"/>
      <c r="VN167" s="28"/>
      <c r="VO167" s="28"/>
      <c r="VP167" s="28"/>
      <c r="VQ167" s="28"/>
      <c r="VR167" s="28"/>
      <c r="VS167" s="28"/>
      <c r="VT167" s="28"/>
      <c r="VU167" s="28"/>
      <c r="VV167" s="28"/>
      <c r="VW167" s="28"/>
      <c r="VX167" s="28"/>
      <c r="VY167" s="28"/>
      <c r="VZ167" s="28"/>
      <c r="WA167" s="28"/>
      <c r="WB167" s="28"/>
      <c r="WC167" s="28"/>
      <c r="WD167" s="28"/>
      <c r="WE167" s="28"/>
      <c r="WF167" s="28"/>
      <c r="WG167" s="28"/>
      <c r="WH167" s="28"/>
      <c r="WI167" s="28"/>
      <c r="WJ167" s="28"/>
      <c r="WK167" s="28"/>
      <c r="WL167" s="28"/>
      <c r="WM167" s="28"/>
      <c r="WN167" s="28"/>
      <c r="WO167" s="28"/>
      <c r="WP167" s="28"/>
      <c r="WQ167" s="28"/>
      <c r="WR167" s="28"/>
      <c r="WS167" s="28"/>
      <c r="WT167" s="28"/>
      <c r="WU167" s="28"/>
      <c r="WV167" s="28"/>
      <c r="WW167" s="28"/>
      <c r="WX167" s="28"/>
      <c r="WY167" s="28"/>
      <c r="WZ167" s="28"/>
      <c r="XA167" s="28"/>
      <c r="XB167" s="28"/>
      <c r="XC167" s="28"/>
      <c r="XD167" s="28"/>
      <c r="XE167" s="28"/>
      <c r="XF167" s="28"/>
      <c r="XG167" s="28"/>
      <c r="XH167" s="28"/>
      <c r="XI167" s="28"/>
      <c r="XJ167" s="28"/>
      <c r="XK167" s="28"/>
      <c r="XL167" s="28"/>
      <c r="XM167" s="28"/>
      <c r="XN167" s="28"/>
      <c r="XO167" s="28"/>
      <c r="XP167" s="28"/>
      <c r="XQ167" s="28"/>
      <c r="XR167" s="28"/>
      <c r="XS167" s="28"/>
      <c r="XT167" s="28"/>
      <c r="XU167" s="28"/>
      <c r="XV167" s="28"/>
      <c r="XW167" s="28"/>
      <c r="XX167" s="28"/>
      <c r="XY167" s="28"/>
      <c r="XZ167" s="28"/>
      <c r="YA167" s="28"/>
      <c r="YB167" s="28"/>
      <c r="YC167" s="28"/>
      <c r="YD167" s="28"/>
      <c r="YE167" s="28"/>
      <c r="YF167" s="28"/>
      <c r="YG167" s="28"/>
      <c r="YH167" s="28"/>
      <c r="YI167" s="28"/>
      <c r="YJ167" s="28"/>
      <c r="YK167" s="28"/>
      <c r="YL167" s="28"/>
      <c r="YM167" s="28"/>
      <c r="YN167" s="28"/>
      <c r="YO167" s="28"/>
      <c r="YP167" s="28"/>
      <c r="YQ167" s="28"/>
      <c r="YR167" s="28"/>
      <c r="YS167" s="28"/>
      <c r="YT167" s="28"/>
      <c r="YU167" s="28"/>
      <c r="YV167" s="28"/>
      <c r="YW167" s="28"/>
      <c r="YX167" s="28"/>
      <c r="YY167" s="28"/>
      <c r="YZ167" s="28"/>
      <c r="ZA167" s="28"/>
      <c r="ZB167" s="28"/>
      <c r="ZC167" s="28"/>
      <c r="ZD167" s="28"/>
      <c r="ZE167" s="28"/>
      <c r="ZF167" s="28"/>
      <c r="ZG167" s="28"/>
      <c r="ZH167" s="28"/>
      <c r="ZI167" s="28"/>
      <c r="ZJ167" s="28"/>
      <c r="ZK167" s="28"/>
      <c r="ZL167" s="28"/>
      <c r="ZM167" s="28"/>
      <c r="ZN167" s="28"/>
      <c r="ZO167" s="28"/>
      <c r="ZP167" s="28"/>
      <c r="ZQ167" s="28"/>
      <c r="ZR167" s="28"/>
      <c r="ZS167" s="28"/>
      <c r="ZT167" s="28"/>
      <c r="ZU167" s="28"/>
      <c r="ZV167" s="28"/>
      <c r="ZW167" s="28"/>
      <c r="ZX167" s="28"/>
      <c r="ZY167" s="28"/>
      <c r="ZZ167" s="28"/>
      <c r="AAA167" s="28"/>
      <c r="AAB167" s="28"/>
      <c r="AAC167" s="28"/>
      <c r="AAD167" s="28"/>
      <c r="AAE167" s="28"/>
      <c r="AAF167" s="28"/>
      <c r="AAG167" s="28"/>
      <c r="AAH167" s="28"/>
      <c r="AAI167" s="28"/>
      <c r="AAJ167" s="28"/>
      <c r="AAK167" s="28"/>
      <c r="AAL167" s="28"/>
      <c r="AAM167" s="28"/>
      <c r="AAN167" s="28"/>
      <c r="AAO167" s="28"/>
      <c r="AAP167" s="28"/>
      <c r="AAQ167" s="28"/>
      <c r="AAR167" s="28"/>
      <c r="AAS167" s="28"/>
      <c r="AAT167" s="28"/>
      <c r="AAU167" s="28"/>
      <c r="AAV167" s="28"/>
      <c r="AAW167" s="28"/>
      <c r="AAX167" s="28"/>
      <c r="AAY167" s="28"/>
      <c r="AAZ167" s="28"/>
      <c r="ABA167" s="28"/>
      <c r="ABB167" s="28"/>
      <c r="ABC167" s="28"/>
      <c r="ABD167" s="28"/>
      <c r="ABE167" s="28"/>
      <c r="ABF167" s="28"/>
      <c r="ABG167" s="28"/>
      <c r="ABH167" s="28"/>
      <c r="ABI167" s="28"/>
      <c r="ABJ167" s="28"/>
      <c r="ABK167" s="28"/>
      <c r="ABL167" s="28"/>
      <c r="ABM167" s="28"/>
      <c r="ABN167" s="28"/>
      <c r="ABO167" s="28"/>
      <c r="ABP167" s="28"/>
      <c r="ABQ167" s="28"/>
      <c r="ABR167" s="28"/>
      <c r="ABS167" s="28"/>
      <c r="ABT167" s="28"/>
      <c r="ABU167" s="28"/>
      <c r="ABV167" s="28"/>
      <c r="ABW167" s="28"/>
      <c r="ABX167" s="28"/>
      <c r="ABY167" s="28"/>
      <c r="ABZ167" s="28"/>
      <c r="ACA167" s="28"/>
      <c r="ACB167" s="28"/>
      <c r="ACC167" s="28"/>
      <c r="ACD167" s="28"/>
      <c r="ACE167" s="28"/>
      <c r="ACF167" s="28"/>
      <c r="ACG167" s="28"/>
      <c r="ACH167" s="28"/>
      <c r="ACI167" s="28"/>
      <c r="ACJ167" s="28"/>
      <c r="ACK167" s="28"/>
      <c r="ACL167" s="28"/>
      <c r="ACM167" s="28"/>
      <c r="ACN167" s="28"/>
      <c r="ACO167" s="28"/>
      <c r="ACP167" s="28"/>
      <c r="ACQ167" s="28"/>
      <c r="ACR167" s="28"/>
      <c r="ACS167" s="28"/>
      <c r="ACT167" s="28"/>
      <c r="ACU167" s="28"/>
      <c r="ACV167" s="28"/>
      <c r="ACW167" s="28"/>
      <c r="ACX167" s="28"/>
      <c r="ACY167" s="28"/>
      <c r="ACZ167" s="28"/>
      <c r="ADA167" s="28"/>
      <c r="ADB167" s="28"/>
      <c r="ADC167" s="28"/>
      <c r="ADD167" s="28"/>
      <c r="ADE167" s="28"/>
      <c r="ADF167" s="28"/>
      <c r="ADG167" s="28"/>
      <c r="ADH167" s="28"/>
      <c r="ADI167" s="28"/>
      <c r="ADJ167" s="28"/>
      <c r="ADK167" s="28"/>
      <c r="ADL167" s="28"/>
      <c r="ADM167" s="28"/>
      <c r="ADN167" s="28"/>
      <c r="ADO167" s="28"/>
      <c r="ADP167" s="28"/>
      <c r="ADQ167" s="28"/>
      <c r="ADR167" s="28"/>
      <c r="ADS167" s="28"/>
      <c r="ADT167" s="28"/>
      <c r="ADU167" s="28"/>
      <c r="ADV167" s="28"/>
      <c r="ADW167" s="28"/>
      <c r="ADX167" s="28"/>
      <c r="ADY167" s="28"/>
      <c r="ADZ167" s="28"/>
      <c r="AEA167" s="28"/>
      <c r="AEB167" s="28"/>
      <c r="AEC167" s="28"/>
      <c r="AED167" s="28"/>
      <c r="AEE167" s="28"/>
      <c r="AEF167" s="28"/>
      <c r="AEG167" s="28"/>
      <c r="AEH167" s="28"/>
      <c r="AEI167" s="28"/>
      <c r="AEJ167" s="28"/>
      <c r="AEK167" s="28"/>
      <c r="AEL167" s="28"/>
      <c r="AEM167" s="28"/>
      <c r="AEN167" s="28"/>
      <c r="AEO167" s="28"/>
      <c r="AEP167" s="28"/>
      <c r="AEQ167" s="28"/>
      <c r="AER167" s="28"/>
      <c r="AES167" s="28"/>
      <c r="AET167" s="28"/>
      <c r="AEU167" s="28"/>
      <c r="AEV167" s="28"/>
      <c r="AEW167" s="28"/>
      <c r="AEX167" s="28"/>
      <c r="AEY167" s="28"/>
      <c r="AEZ167" s="28"/>
      <c r="AFA167" s="28"/>
      <c r="AFB167" s="28"/>
      <c r="AFC167" s="28"/>
      <c r="AFD167" s="28"/>
      <c r="AFE167" s="28"/>
      <c r="AFF167" s="28"/>
      <c r="AFG167" s="28"/>
      <c r="AFH167" s="28"/>
      <c r="AFI167" s="28"/>
      <c r="AFJ167" s="28"/>
      <c r="AFK167" s="28"/>
      <c r="AFL167" s="28"/>
      <c r="AFM167" s="28"/>
      <c r="AFN167" s="28"/>
      <c r="AFO167" s="28"/>
      <c r="AFP167" s="28"/>
      <c r="AFQ167" s="28"/>
      <c r="AFR167" s="28"/>
      <c r="AFS167" s="28"/>
      <c r="AFT167" s="28"/>
      <c r="AFU167" s="28"/>
      <c r="AFV167" s="28"/>
      <c r="AFW167" s="28"/>
      <c r="AFX167" s="28"/>
      <c r="AFY167" s="28"/>
      <c r="AFZ167" s="28"/>
      <c r="AGA167" s="28"/>
      <c r="AGB167" s="28"/>
      <c r="AGC167" s="28"/>
      <c r="AGD167" s="28"/>
      <c r="AGE167" s="28"/>
      <c r="AGF167" s="28"/>
      <c r="AGG167" s="28"/>
      <c r="AGH167" s="28"/>
      <c r="AGI167" s="28"/>
      <c r="AGJ167" s="28"/>
      <c r="AGK167" s="28"/>
      <c r="AGL167" s="28"/>
      <c r="AGM167" s="28"/>
      <c r="AGN167" s="28"/>
      <c r="AGO167" s="28"/>
      <c r="AGP167" s="28"/>
      <c r="AGQ167" s="28"/>
      <c r="AGR167" s="28"/>
      <c r="AGS167" s="28"/>
      <c r="AGT167" s="28"/>
      <c r="AGU167" s="28"/>
      <c r="AGV167" s="28"/>
      <c r="AGW167" s="28"/>
      <c r="AGX167" s="28"/>
      <c r="AGY167" s="28"/>
      <c r="AGZ167" s="28"/>
      <c r="AHA167" s="28"/>
      <c r="AHB167" s="28"/>
      <c r="AHC167" s="28"/>
      <c r="AHD167" s="28"/>
      <c r="AHE167" s="28"/>
      <c r="AHF167" s="28"/>
      <c r="AHG167" s="28"/>
      <c r="AHH167" s="28"/>
      <c r="AHI167" s="28"/>
      <c r="AHJ167" s="28"/>
      <c r="AHK167" s="28"/>
      <c r="AHL167" s="28"/>
      <c r="AHM167" s="28"/>
      <c r="AHN167" s="28"/>
      <c r="AHO167" s="28"/>
      <c r="AHP167" s="28"/>
      <c r="AHQ167" s="28"/>
      <c r="AHR167" s="28"/>
      <c r="AHS167" s="28"/>
      <c r="AHT167" s="28"/>
      <c r="AHU167" s="28"/>
      <c r="AHV167" s="28"/>
      <c r="AHW167" s="28"/>
      <c r="AHX167" s="28"/>
      <c r="AHY167" s="28"/>
      <c r="AHZ167" s="28"/>
      <c r="AIA167" s="28"/>
      <c r="AIB167" s="28"/>
      <c r="AIC167" s="28"/>
      <c r="AID167" s="28"/>
      <c r="AIE167" s="28"/>
      <c r="AIF167" s="28"/>
      <c r="AIG167" s="28"/>
      <c r="AIH167" s="28"/>
      <c r="AII167" s="28"/>
      <c r="AIJ167" s="28"/>
      <c r="AIK167" s="28"/>
      <c r="AIL167" s="28"/>
      <c r="AIM167" s="28"/>
      <c r="AIN167" s="28"/>
      <c r="AIO167" s="28"/>
      <c r="AIP167" s="28"/>
      <c r="AIQ167" s="28"/>
      <c r="AIR167" s="28"/>
      <c r="AIS167" s="28"/>
      <c r="AIT167" s="28"/>
      <c r="AIU167" s="28"/>
      <c r="AIV167" s="28"/>
      <c r="AIW167" s="28"/>
      <c r="AIX167" s="28"/>
      <c r="AIY167" s="28"/>
      <c r="AIZ167" s="28"/>
      <c r="AJA167" s="28"/>
      <c r="AJB167" s="28"/>
      <c r="AJC167" s="28"/>
      <c r="AJD167" s="28"/>
      <c r="AJE167" s="28"/>
      <c r="AJF167" s="28"/>
      <c r="AJG167" s="28"/>
      <c r="AJH167" s="28"/>
      <c r="AJI167" s="28"/>
      <c r="AJJ167" s="28"/>
      <c r="AJK167" s="28"/>
      <c r="AJL167" s="28"/>
      <c r="AJM167" s="28"/>
      <c r="AJN167" s="28"/>
      <c r="AJO167" s="28"/>
      <c r="AJP167" s="28"/>
      <c r="AJQ167" s="28"/>
      <c r="AJR167" s="28"/>
      <c r="AJS167" s="28"/>
      <c r="AJT167" s="28"/>
      <c r="AJU167" s="28"/>
      <c r="AJV167" s="28"/>
      <c r="AJW167" s="28"/>
      <c r="AJX167" s="28"/>
      <c r="AJY167" s="28"/>
      <c r="AJZ167" s="28"/>
      <c r="AKA167" s="28"/>
      <c r="AKB167" s="28"/>
      <c r="AKC167" s="28"/>
      <c r="AKD167" s="28"/>
      <c r="AKE167" s="28"/>
      <c r="AKF167" s="28"/>
      <c r="AKG167" s="28"/>
      <c r="AKH167" s="28"/>
      <c r="AKI167" s="28"/>
      <c r="AKJ167" s="28"/>
      <c r="AKK167" s="28"/>
      <c r="AKL167" s="28"/>
      <c r="AKM167" s="28"/>
      <c r="AKN167" s="28"/>
      <c r="AKO167" s="28"/>
      <c r="AKP167" s="28"/>
      <c r="AKQ167" s="28"/>
      <c r="AKR167" s="28"/>
      <c r="AKS167" s="28"/>
      <c r="AKT167" s="28"/>
      <c r="AKU167" s="28"/>
      <c r="AKV167" s="28"/>
      <c r="AKW167" s="28"/>
      <c r="AKX167" s="28"/>
      <c r="AKY167" s="28"/>
      <c r="AKZ167" s="28"/>
      <c r="ALA167" s="28"/>
      <c r="ALB167" s="28"/>
      <c r="ALC167" s="28"/>
      <c r="ALD167" s="28"/>
      <c r="ALE167" s="28"/>
      <c r="ALF167" s="28"/>
      <c r="ALG167" s="28"/>
      <c r="ALH167" s="28"/>
      <c r="ALI167" s="28"/>
      <c r="ALJ167" s="28"/>
      <c r="ALK167" s="28"/>
      <c r="ALL167" s="28"/>
      <c r="ALM167" s="28"/>
      <c r="ALN167" s="28"/>
      <c r="ALO167" s="28"/>
      <c r="ALP167" s="28"/>
      <c r="ALQ167" s="28"/>
      <c r="ALR167" s="28"/>
      <c r="ALS167" s="28"/>
      <c r="ALT167" s="28"/>
      <c r="ALU167" s="28"/>
      <c r="ALV167" s="28"/>
      <c r="ALW167" s="28"/>
      <c r="ALX167" s="28"/>
      <c r="ALY167" s="28"/>
      <c r="ALZ167" s="28"/>
      <c r="AMA167" s="28"/>
      <c r="AMB167" s="28"/>
      <c r="AMC167" s="28"/>
      <c r="AMD167" s="28"/>
      <c r="AME167" s="28"/>
      <c r="AMF167" s="28"/>
      <c r="AMG167" s="28"/>
      <c r="AMH167" s="28"/>
      <c r="AMI167" s="28"/>
      <c r="AMJ167" s="28"/>
      <c r="AMK167" s="28"/>
      <c r="AML167" s="28"/>
      <c r="AMM167" s="28"/>
      <c r="AMN167" s="28"/>
      <c r="AMO167" s="28"/>
      <c r="AMP167" s="28"/>
      <c r="AMQ167" s="28"/>
      <c r="AMR167" s="28"/>
      <c r="AMS167" s="28"/>
      <c r="AMT167" s="28"/>
      <c r="AMU167" s="28"/>
      <c r="AMV167" s="28"/>
      <c r="AMW167" s="28"/>
      <c r="AMX167" s="28"/>
      <c r="AMY167" s="28"/>
      <c r="AMZ167" s="28"/>
      <c r="ANA167" s="28"/>
      <c r="ANB167" s="28"/>
      <c r="ANC167" s="28"/>
      <c r="AND167" s="28"/>
      <c r="ANE167" s="28"/>
      <c r="ANF167" s="28"/>
      <c r="ANG167" s="28"/>
      <c r="ANH167" s="28"/>
      <c r="ANI167" s="28"/>
      <c r="ANJ167" s="28"/>
      <c r="ANK167" s="28"/>
      <c r="ANL167" s="28"/>
      <c r="ANM167" s="28"/>
      <c r="ANN167" s="28"/>
      <c r="ANO167" s="28"/>
      <c r="ANP167" s="28"/>
      <c r="ANQ167" s="28"/>
      <c r="ANR167" s="28"/>
      <c r="ANS167" s="28"/>
      <c r="ANT167" s="28"/>
      <c r="ANU167" s="28"/>
      <c r="ANV167" s="28"/>
      <c r="ANW167" s="28"/>
      <c r="ANX167" s="28"/>
      <c r="ANY167" s="28"/>
      <c r="ANZ167" s="28"/>
      <c r="AOA167" s="28"/>
      <c r="AOB167" s="28"/>
      <c r="AOC167" s="28"/>
      <c r="AOD167" s="28"/>
      <c r="AOE167" s="28"/>
      <c r="AOF167" s="28"/>
      <c r="AOG167" s="28"/>
      <c r="AOH167" s="28"/>
      <c r="AOI167" s="28"/>
      <c r="AOJ167" s="28"/>
      <c r="AOK167" s="28"/>
      <c r="AOL167" s="28"/>
      <c r="AOM167" s="28"/>
      <c r="AON167" s="28"/>
      <c r="AOO167" s="28"/>
      <c r="AOP167" s="28"/>
      <c r="AOQ167" s="28"/>
      <c r="AOR167" s="28"/>
    </row>
    <row r="168" spans="1:1084" s="2" customFormat="1" ht="30" customHeight="1" x14ac:dyDescent="0.25">
      <c r="A168" s="40">
        <v>160</v>
      </c>
      <c r="B168" s="25" t="s">
        <v>106</v>
      </c>
      <c r="C168" s="40" t="s">
        <v>279</v>
      </c>
      <c r="D168" s="25" t="s">
        <v>105</v>
      </c>
      <c r="E168" s="25" t="s">
        <v>99</v>
      </c>
      <c r="F168" s="40" t="s">
        <v>261</v>
      </c>
      <c r="G168" s="62" t="s">
        <v>262</v>
      </c>
      <c r="H168" s="62" t="s">
        <v>262</v>
      </c>
      <c r="I168" s="42">
        <v>45000</v>
      </c>
      <c r="J168" s="45">
        <v>1148.33</v>
      </c>
      <c r="K168" s="42">
        <v>25</v>
      </c>
      <c r="L168" s="45">
        <f t="shared" si="96"/>
        <v>1291.5</v>
      </c>
      <c r="M168" s="42">
        <f t="shared" si="174"/>
        <v>3194.9999999999995</v>
      </c>
      <c r="N168" s="42">
        <f t="shared" si="175"/>
        <v>495.00000000000006</v>
      </c>
      <c r="O168" s="45">
        <f t="shared" si="176"/>
        <v>1368</v>
      </c>
      <c r="P168" s="42">
        <f t="shared" si="177"/>
        <v>3190.5</v>
      </c>
      <c r="Q168" s="42">
        <f t="shared" si="178"/>
        <v>2659.5</v>
      </c>
      <c r="R168" s="42">
        <f t="shared" si="179"/>
        <v>3832.83</v>
      </c>
      <c r="S168" s="42">
        <f t="shared" si="180"/>
        <v>6880.5</v>
      </c>
      <c r="T168" s="42">
        <f t="shared" si="181"/>
        <v>41167.17</v>
      </c>
      <c r="U168" s="46" t="s">
        <v>349</v>
      </c>
      <c r="V168" s="27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  <c r="QR168" s="28"/>
      <c r="QS168" s="28"/>
      <c r="QT168" s="28"/>
      <c r="QU168" s="28"/>
      <c r="QV168" s="28"/>
      <c r="QW168" s="28"/>
      <c r="QX168" s="28"/>
      <c r="QY168" s="28"/>
      <c r="QZ168" s="28"/>
      <c r="RA168" s="28"/>
      <c r="RB168" s="28"/>
      <c r="RC168" s="28"/>
      <c r="RD168" s="28"/>
      <c r="RE168" s="28"/>
      <c r="RF168" s="28"/>
      <c r="RG168" s="28"/>
      <c r="RH168" s="28"/>
      <c r="RI168" s="28"/>
      <c r="RJ168" s="28"/>
      <c r="RK168" s="28"/>
      <c r="RL168" s="28"/>
      <c r="RM168" s="28"/>
      <c r="RN168" s="28"/>
      <c r="RO168" s="28"/>
      <c r="RP168" s="28"/>
      <c r="RQ168" s="28"/>
      <c r="RR168" s="28"/>
      <c r="RS168" s="28"/>
      <c r="RT168" s="28"/>
      <c r="RU168" s="28"/>
      <c r="RV168" s="28"/>
      <c r="RW168" s="28"/>
      <c r="RX168" s="28"/>
      <c r="RY168" s="28"/>
      <c r="RZ168" s="28"/>
      <c r="SA168" s="28"/>
      <c r="SB168" s="28"/>
      <c r="SC168" s="28"/>
      <c r="SD168" s="28"/>
      <c r="SE168" s="28"/>
      <c r="SF168" s="28"/>
      <c r="SG168" s="28"/>
      <c r="SH168" s="28"/>
      <c r="SI168" s="28"/>
      <c r="SJ168" s="28"/>
      <c r="SK168" s="28"/>
      <c r="SL168" s="28"/>
      <c r="SM168" s="28"/>
      <c r="SN168" s="28"/>
      <c r="SO168" s="28"/>
      <c r="SP168" s="28"/>
      <c r="SQ168" s="28"/>
      <c r="SR168" s="28"/>
      <c r="SS168" s="28"/>
      <c r="ST168" s="28"/>
      <c r="SU168" s="28"/>
      <c r="SV168" s="28"/>
      <c r="SW168" s="28"/>
      <c r="SX168" s="28"/>
      <c r="SY168" s="28"/>
      <c r="SZ168" s="28"/>
      <c r="TA168" s="28"/>
      <c r="TB168" s="28"/>
      <c r="TC168" s="28"/>
      <c r="TD168" s="28"/>
      <c r="TE168" s="28"/>
      <c r="TF168" s="28"/>
      <c r="TG168" s="28"/>
      <c r="TH168" s="28"/>
      <c r="TI168" s="28"/>
      <c r="TJ168" s="28"/>
      <c r="TK168" s="28"/>
      <c r="TL168" s="28"/>
      <c r="TM168" s="28"/>
      <c r="TN168" s="28"/>
      <c r="TO168" s="28"/>
      <c r="TP168" s="28"/>
      <c r="TQ168" s="28"/>
      <c r="TR168" s="28"/>
      <c r="TS168" s="28"/>
      <c r="TT168" s="28"/>
      <c r="TU168" s="28"/>
      <c r="TV168" s="28"/>
      <c r="TW168" s="28"/>
      <c r="TX168" s="28"/>
      <c r="TY168" s="28"/>
      <c r="TZ168" s="28"/>
      <c r="UA168" s="28"/>
      <c r="UB168" s="28"/>
      <c r="UC168" s="28"/>
      <c r="UD168" s="28"/>
      <c r="UE168" s="28"/>
      <c r="UF168" s="28"/>
      <c r="UG168" s="28"/>
      <c r="UH168" s="28"/>
      <c r="UI168" s="28"/>
      <c r="UJ168" s="28"/>
      <c r="UK168" s="28"/>
      <c r="UL168" s="28"/>
      <c r="UM168" s="28"/>
      <c r="UN168" s="28"/>
      <c r="UO168" s="28"/>
      <c r="UP168" s="28"/>
      <c r="UQ168" s="28"/>
      <c r="UR168" s="28"/>
      <c r="US168" s="28"/>
      <c r="UT168" s="28"/>
      <c r="UU168" s="28"/>
      <c r="UV168" s="28"/>
      <c r="UW168" s="28"/>
      <c r="UX168" s="28"/>
      <c r="UY168" s="28"/>
      <c r="UZ168" s="28"/>
      <c r="VA168" s="28"/>
      <c r="VB168" s="28"/>
      <c r="VC168" s="28"/>
      <c r="VD168" s="28"/>
      <c r="VE168" s="28"/>
      <c r="VF168" s="28"/>
      <c r="VG168" s="28"/>
      <c r="VH168" s="28"/>
      <c r="VI168" s="28"/>
      <c r="VJ168" s="28"/>
      <c r="VK168" s="28"/>
      <c r="VL168" s="28"/>
      <c r="VM168" s="28"/>
      <c r="VN168" s="28"/>
      <c r="VO168" s="28"/>
      <c r="VP168" s="28"/>
      <c r="VQ168" s="28"/>
      <c r="VR168" s="28"/>
      <c r="VS168" s="28"/>
      <c r="VT168" s="28"/>
      <c r="VU168" s="28"/>
      <c r="VV168" s="28"/>
      <c r="VW168" s="28"/>
      <c r="VX168" s="28"/>
      <c r="VY168" s="28"/>
      <c r="VZ168" s="28"/>
      <c r="WA168" s="28"/>
      <c r="WB168" s="28"/>
      <c r="WC168" s="28"/>
      <c r="WD168" s="28"/>
      <c r="WE168" s="28"/>
      <c r="WF168" s="28"/>
      <c r="WG168" s="28"/>
      <c r="WH168" s="28"/>
      <c r="WI168" s="28"/>
      <c r="WJ168" s="28"/>
      <c r="WK168" s="28"/>
      <c r="WL168" s="28"/>
      <c r="WM168" s="28"/>
      <c r="WN168" s="28"/>
      <c r="WO168" s="28"/>
      <c r="WP168" s="28"/>
      <c r="WQ168" s="28"/>
      <c r="WR168" s="28"/>
      <c r="WS168" s="28"/>
      <c r="WT168" s="28"/>
      <c r="WU168" s="28"/>
      <c r="WV168" s="28"/>
      <c r="WW168" s="28"/>
      <c r="WX168" s="28"/>
      <c r="WY168" s="28"/>
      <c r="WZ168" s="28"/>
      <c r="XA168" s="28"/>
      <c r="XB168" s="28"/>
      <c r="XC168" s="28"/>
      <c r="XD168" s="28"/>
      <c r="XE168" s="28"/>
      <c r="XF168" s="28"/>
      <c r="XG168" s="28"/>
      <c r="XH168" s="28"/>
      <c r="XI168" s="28"/>
      <c r="XJ168" s="28"/>
      <c r="XK168" s="28"/>
      <c r="XL168" s="28"/>
      <c r="XM168" s="28"/>
      <c r="XN168" s="28"/>
      <c r="XO168" s="28"/>
      <c r="XP168" s="28"/>
      <c r="XQ168" s="28"/>
      <c r="XR168" s="28"/>
      <c r="XS168" s="28"/>
      <c r="XT168" s="28"/>
      <c r="XU168" s="28"/>
      <c r="XV168" s="28"/>
      <c r="XW168" s="28"/>
      <c r="XX168" s="28"/>
      <c r="XY168" s="28"/>
      <c r="XZ168" s="28"/>
      <c r="YA168" s="28"/>
      <c r="YB168" s="28"/>
      <c r="YC168" s="28"/>
      <c r="YD168" s="28"/>
      <c r="YE168" s="28"/>
      <c r="YF168" s="28"/>
      <c r="YG168" s="28"/>
      <c r="YH168" s="28"/>
      <c r="YI168" s="28"/>
      <c r="YJ168" s="28"/>
      <c r="YK168" s="28"/>
      <c r="YL168" s="28"/>
      <c r="YM168" s="28"/>
      <c r="YN168" s="28"/>
      <c r="YO168" s="28"/>
      <c r="YP168" s="28"/>
      <c r="YQ168" s="28"/>
      <c r="YR168" s="28"/>
      <c r="YS168" s="28"/>
      <c r="YT168" s="28"/>
      <c r="YU168" s="28"/>
      <c r="YV168" s="28"/>
      <c r="YW168" s="28"/>
      <c r="YX168" s="28"/>
      <c r="YY168" s="28"/>
      <c r="YZ168" s="28"/>
      <c r="ZA168" s="28"/>
      <c r="ZB168" s="28"/>
      <c r="ZC168" s="28"/>
      <c r="ZD168" s="28"/>
      <c r="ZE168" s="28"/>
      <c r="ZF168" s="28"/>
      <c r="ZG168" s="28"/>
      <c r="ZH168" s="28"/>
      <c r="ZI168" s="28"/>
      <c r="ZJ168" s="28"/>
      <c r="ZK168" s="28"/>
      <c r="ZL168" s="28"/>
      <c r="ZM168" s="28"/>
      <c r="ZN168" s="28"/>
      <c r="ZO168" s="28"/>
      <c r="ZP168" s="28"/>
      <c r="ZQ168" s="28"/>
      <c r="ZR168" s="28"/>
      <c r="ZS168" s="28"/>
      <c r="ZT168" s="28"/>
      <c r="ZU168" s="28"/>
      <c r="ZV168" s="28"/>
      <c r="ZW168" s="28"/>
      <c r="ZX168" s="28"/>
      <c r="ZY168" s="28"/>
      <c r="ZZ168" s="28"/>
      <c r="AAA168" s="28"/>
      <c r="AAB168" s="28"/>
      <c r="AAC168" s="28"/>
      <c r="AAD168" s="28"/>
      <c r="AAE168" s="28"/>
      <c r="AAF168" s="28"/>
      <c r="AAG168" s="28"/>
      <c r="AAH168" s="28"/>
      <c r="AAI168" s="28"/>
      <c r="AAJ168" s="28"/>
      <c r="AAK168" s="28"/>
      <c r="AAL168" s="28"/>
      <c r="AAM168" s="28"/>
      <c r="AAN168" s="28"/>
      <c r="AAO168" s="28"/>
      <c r="AAP168" s="28"/>
      <c r="AAQ168" s="28"/>
      <c r="AAR168" s="28"/>
      <c r="AAS168" s="28"/>
      <c r="AAT168" s="28"/>
      <c r="AAU168" s="28"/>
      <c r="AAV168" s="28"/>
      <c r="AAW168" s="28"/>
      <c r="AAX168" s="28"/>
      <c r="AAY168" s="28"/>
      <c r="AAZ168" s="28"/>
      <c r="ABA168" s="28"/>
      <c r="ABB168" s="28"/>
      <c r="ABC168" s="28"/>
      <c r="ABD168" s="28"/>
      <c r="ABE168" s="28"/>
      <c r="ABF168" s="28"/>
      <c r="ABG168" s="28"/>
      <c r="ABH168" s="28"/>
      <c r="ABI168" s="28"/>
      <c r="ABJ168" s="28"/>
      <c r="ABK168" s="28"/>
      <c r="ABL168" s="28"/>
      <c r="ABM168" s="28"/>
      <c r="ABN168" s="28"/>
      <c r="ABO168" s="28"/>
      <c r="ABP168" s="28"/>
      <c r="ABQ168" s="28"/>
      <c r="ABR168" s="28"/>
      <c r="ABS168" s="28"/>
      <c r="ABT168" s="28"/>
      <c r="ABU168" s="28"/>
      <c r="ABV168" s="28"/>
      <c r="ABW168" s="28"/>
      <c r="ABX168" s="28"/>
      <c r="ABY168" s="28"/>
      <c r="ABZ168" s="28"/>
      <c r="ACA168" s="28"/>
      <c r="ACB168" s="28"/>
      <c r="ACC168" s="28"/>
      <c r="ACD168" s="28"/>
      <c r="ACE168" s="28"/>
      <c r="ACF168" s="28"/>
      <c r="ACG168" s="28"/>
      <c r="ACH168" s="28"/>
      <c r="ACI168" s="28"/>
      <c r="ACJ168" s="28"/>
      <c r="ACK168" s="28"/>
      <c r="ACL168" s="28"/>
      <c r="ACM168" s="28"/>
      <c r="ACN168" s="28"/>
      <c r="ACO168" s="28"/>
      <c r="ACP168" s="28"/>
      <c r="ACQ168" s="28"/>
      <c r="ACR168" s="28"/>
      <c r="ACS168" s="28"/>
      <c r="ACT168" s="28"/>
      <c r="ACU168" s="28"/>
      <c r="ACV168" s="28"/>
      <c r="ACW168" s="28"/>
      <c r="ACX168" s="28"/>
      <c r="ACY168" s="28"/>
      <c r="ACZ168" s="28"/>
      <c r="ADA168" s="28"/>
      <c r="ADB168" s="28"/>
      <c r="ADC168" s="28"/>
      <c r="ADD168" s="28"/>
      <c r="ADE168" s="28"/>
      <c r="ADF168" s="28"/>
      <c r="ADG168" s="28"/>
      <c r="ADH168" s="28"/>
      <c r="ADI168" s="28"/>
      <c r="ADJ168" s="28"/>
      <c r="ADK168" s="28"/>
      <c r="ADL168" s="28"/>
      <c r="ADM168" s="28"/>
      <c r="ADN168" s="28"/>
      <c r="ADO168" s="28"/>
      <c r="ADP168" s="28"/>
      <c r="ADQ168" s="28"/>
      <c r="ADR168" s="28"/>
      <c r="ADS168" s="28"/>
      <c r="ADT168" s="28"/>
      <c r="ADU168" s="28"/>
      <c r="ADV168" s="28"/>
      <c r="ADW168" s="28"/>
      <c r="ADX168" s="28"/>
      <c r="ADY168" s="28"/>
      <c r="ADZ168" s="28"/>
      <c r="AEA168" s="28"/>
      <c r="AEB168" s="28"/>
      <c r="AEC168" s="28"/>
      <c r="AED168" s="28"/>
      <c r="AEE168" s="28"/>
      <c r="AEF168" s="28"/>
      <c r="AEG168" s="28"/>
      <c r="AEH168" s="28"/>
      <c r="AEI168" s="28"/>
      <c r="AEJ168" s="28"/>
      <c r="AEK168" s="28"/>
      <c r="AEL168" s="28"/>
      <c r="AEM168" s="28"/>
      <c r="AEN168" s="28"/>
      <c r="AEO168" s="28"/>
      <c r="AEP168" s="28"/>
      <c r="AEQ168" s="28"/>
      <c r="AER168" s="28"/>
      <c r="AES168" s="28"/>
      <c r="AET168" s="28"/>
      <c r="AEU168" s="28"/>
      <c r="AEV168" s="28"/>
      <c r="AEW168" s="28"/>
      <c r="AEX168" s="28"/>
      <c r="AEY168" s="28"/>
      <c r="AEZ168" s="28"/>
      <c r="AFA168" s="28"/>
      <c r="AFB168" s="28"/>
      <c r="AFC168" s="28"/>
      <c r="AFD168" s="28"/>
      <c r="AFE168" s="28"/>
      <c r="AFF168" s="28"/>
      <c r="AFG168" s="28"/>
      <c r="AFH168" s="28"/>
      <c r="AFI168" s="28"/>
      <c r="AFJ168" s="28"/>
      <c r="AFK168" s="28"/>
      <c r="AFL168" s="28"/>
      <c r="AFM168" s="28"/>
      <c r="AFN168" s="28"/>
      <c r="AFO168" s="28"/>
      <c r="AFP168" s="28"/>
      <c r="AFQ168" s="28"/>
      <c r="AFR168" s="28"/>
      <c r="AFS168" s="28"/>
      <c r="AFT168" s="28"/>
      <c r="AFU168" s="28"/>
      <c r="AFV168" s="28"/>
      <c r="AFW168" s="28"/>
      <c r="AFX168" s="28"/>
      <c r="AFY168" s="28"/>
      <c r="AFZ168" s="28"/>
      <c r="AGA168" s="28"/>
      <c r="AGB168" s="28"/>
      <c r="AGC168" s="28"/>
      <c r="AGD168" s="28"/>
      <c r="AGE168" s="28"/>
      <c r="AGF168" s="28"/>
      <c r="AGG168" s="28"/>
      <c r="AGH168" s="28"/>
      <c r="AGI168" s="28"/>
      <c r="AGJ168" s="28"/>
      <c r="AGK168" s="28"/>
      <c r="AGL168" s="28"/>
      <c r="AGM168" s="28"/>
      <c r="AGN168" s="28"/>
      <c r="AGO168" s="28"/>
      <c r="AGP168" s="28"/>
      <c r="AGQ168" s="28"/>
      <c r="AGR168" s="28"/>
      <c r="AGS168" s="28"/>
      <c r="AGT168" s="28"/>
      <c r="AGU168" s="28"/>
      <c r="AGV168" s="28"/>
      <c r="AGW168" s="28"/>
      <c r="AGX168" s="28"/>
      <c r="AGY168" s="28"/>
      <c r="AGZ168" s="28"/>
      <c r="AHA168" s="28"/>
      <c r="AHB168" s="28"/>
      <c r="AHC168" s="28"/>
      <c r="AHD168" s="28"/>
      <c r="AHE168" s="28"/>
      <c r="AHF168" s="28"/>
      <c r="AHG168" s="28"/>
      <c r="AHH168" s="28"/>
      <c r="AHI168" s="28"/>
      <c r="AHJ168" s="28"/>
      <c r="AHK168" s="28"/>
      <c r="AHL168" s="28"/>
      <c r="AHM168" s="28"/>
      <c r="AHN168" s="28"/>
      <c r="AHO168" s="28"/>
      <c r="AHP168" s="28"/>
      <c r="AHQ168" s="28"/>
      <c r="AHR168" s="28"/>
      <c r="AHS168" s="28"/>
      <c r="AHT168" s="28"/>
      <c r="AHU168" s="28"/>
      <c r="AHV168" s="28"/>
      <c r="AHW168" s="28"/>
      <c r="AHX168" s="28"/>
      <c r="AHY168" s="28"/>
      <c r="AHZ168" s="28"/>
      <c r="AIA168" s="28"/>
      <c r="AIB168" s="28"/>
      <c r="AIC168" s="28"/>
      <c r="AID168" s="28"/>
      <c r="AIE168" s="28"/>
      <c r="AIF168" s="28"/>
      <c r="AIG168" s="28"/>
      <c r="AIH168" s="28"/>
      <c r="AII168" s="28"/>
      <c r="AIJ168" s="28"/>
      <c r="AIK168" s="28"/>
      <c r="AIL168" s="28"/>
      <c r="AIM168" s="28"/>
      <c r="AIN168" s="28"/>
      <c r="AIO168" s="28"/>
      <c r="AIP168" s="28"/>
      <c r="AIQ168" s="28"/>
      <c r="AIR168" s="28"/>
      <c r="AIS168" s="28"/>
      <c r="AIT168" s="28"/>
      <c r="AIU168" s="28"/>
      <c r="AIV168" s="28"/>
      <c r="AIW168" s="28"/>
      <c r="AIX168" s="28"/>
      <c r="AIY168" s="28"/>
      <c r="AIZ168" s="28"/>
      <c r="AJA168" s="28"/>
      <c r="AJB168" s="28"/>
      <c r="AJC168" s="28"/>
      <c r="AJD168" s="28"/>
      <c r="AJE168" s="28"/>
      <c r="AJF168" s="28"/>
      <c r="AJG168" s="28"/>
      <c r="AJH168" s="28"/>
      <c r="AJI168" s="28"/>
      <c r="AJJ168" s="28"/>
      <c r="AJK168" s="28"/>
      <c r="AJL168" s="28"/>
      <c r="AJM168" s="28"/>
      <c r="AJN168" s="28"/>
      <c r="AJO168" s="28"/>
      <c r="AJP168" s="28"/>
      <c r="AJQ168" s="28"/>
      <c r="AJR168" s="28"/>
      <c r="AJS168" s="28"/>
      <c r="AJT168" s="28"/>
      <c r="AJU168" s="28"/>
      <c r="AJV168" s="28"/>
      <c r="AJW168" s="28"/>
      <c r="AJX168" s="28"/>
      <c r="AJY168" s="28"/>
      <c r="AJZ168" s="28"/>
      <c r="AKA168" s="28"/>
      <c r="AKB168" s="28"/>
      <c r="AKC168" s="28"/>
      <c r="AKD168" s="28"/>
      <c r="AKE168" s="28"/>
      <c r="AKF168" s="28"/>
      <c r="AKG168" s="28"/>
      <c r="AKH168" s="28"/>
      <c r="AKI168" s="28"/>
      <c r="AKJ168" s="28"/>
      <c r="AKK168" s="28"/>
      <c r="AKL168" s="28"/>
      <c r="AKM168" s="28"/>
      <c r="AKN168" s="28"/>
      <c r="AKO168" s="28"/>
      <c r="AKP168" s="28"/>
      <c r="AKQ168" s="28"/>
      <c r="AKR168" s="28"/>
      <c r="AKS168" s="28"/>
      <c r="AKT168" s="28"/>
      <c r="AKU168" s="28"/>
      <c r="AKV168" s="28"/>
      <c r="AKW168" s="28"/>
      <c r="AKX168" s="28"/>
      <c r="AKY168" s="28"/>
      <c r="AKZ168" s="28"/>
      <c r="ALA168" s="28"/>
      <c r="ALB168" s="28"/>
      <c r="ALC168" s="28"/>
      <c r="ALD168" s="28"/>
      <c r="ALE168" s="28"/>
      <c r="ALF168" s="28"/>
      <c r="ALG168" s="28"/>
      <c r="ALH168" s="28"/>
      <c r="ALI168" s="28"/>
      <c r="ALJ168" s="28"/>
      <c r="ALK168" s="28"/>
      <c r="ALL168" s="28"/>
      <c r="ALM168" s="28"/>
      <c r="ALN168" s="28"/>
      <c r="ALO168" s="28"/>
      <c r="ALP168" s="28"/>
      <c r="ALQ168" s="28"/>
      <c r="ALR168" s="28"/>
      <c r="ALS168" s="28"/>
      <c r="ALT168" s="28"/>
      <c r="ALU168" s="28"/>
      <c r="ALV168" s="28"/>
      <c r="ALW168" s="28"/>
      <c r="ALX168" s="28"/>
      <c r="ALY168" s="28"/>
      <c r="ALZ168" s="28"/>
      <c r="AMA168" s="28"/>
      <c r="AMB168" s="28"/>
      <c r="AMC168" s="28"/>
      <c r="AMD168" s="28"/>
      <c r="AME168" s="28"/>
      <c r="AMF168" s="28"/>
      <c r="AMG168" s="28"/>
      <c r="AMH168" s="28"/>
      <c r="AMI168" s="28"/>
      <c r="AMJ168" s="28"/>
      <c r="AMK168" s="28"/>
      <c r="AML168" s="28"/>
      <c r="AMM168" s="28"/>
      <c r="AMN168" s="28"/>
      <c r="AMO168" s="28"/>
      <c r="AMP168" s="28"/>
      <c r="AMQ168" s="28"/>
      <c r="AMR168" s="28"/>
      <c r="AMS168" s="28"/>
      <c r="AMT168" s="28"/>
      <c r="AMU168" s="28"/>
      <c r="AMV168" s="28"/>
      <c r="AMW168" s="28"/>
      <c r="AMX168" s="28"/>
      <c r="AMY168" s="28"/>
      <c r="AMZ168" s="28"/>
      <c r="ANA168" s="28"/>
      <c r="ANB168" s="28"/>
      <c r="ANC168" s="28"/>
      <c r="AND168" s="28"/>
      <c r="ANE168" s="28"/>
      <c r="ANF168" s="28"/>
      <c r="ANG168" s="28"/>
      <c r="ANH168" s="28"/>
      <c r="ANI168" s="28"/>
      <c r="ANJ168" s="28"/>
      <c r="ANK168" s="28"/>
      <c r="ANL168" s="28"/>
      <c r="ANM168" s="28"/>
      <c r="ANN168" s="28"/>
      <c r="ANO168" s="28"/>
      <c r="ANP168" s="28"/>
      <c r="ANQ168" s="28"/>
      <c r="ANR168" s="28"/>
      <c r="ANS168" s="28"/>
      <c r="ANT168" s="28"/>
      <c r="ANU168" s="28"/>
      <c r="ANV168" s="28"/>
      <c r="ANW168" s="28"/>
      <c r="ANX168" s="28"/>
      <c r="ANY168" s="28"/>
      <c r="ANZ168" s="28"/>
      <c r="AOA168" s="28"/>
      <c r="AOB168" s="28"/>
      <c r="AOC168" s="28"/>
      <c r="AOD168" s="28"/>
      <c r="AOE168" s="28"/>
      <c r="AOF168" s="28"/>
      <c r="AOG168" s="28"/>
      <c r="AOH168" s="28"/>
      <c r="AOI168" s="28"/>
      <c r="AOJ168" s="28"/>
      <c r="AOK168" s="28"/>
      <c r="AOL168" s="28"/>
      <c r="AOM168" s="28"/>
      <c r="AON168" s="28"/>
      <c r="AOO168" s="28"/>
      <c r="AOP168" s="28"/>
      <c r="AOQ168" s="28"/>
      <c r="AOR168" s="28"/>
    </row>
    <row r="169" spans="1:1084" s="18" customFormat="1" ht="30" customHeight="1" x14ac:dyDescent="0.25">
      <c r="A169" s="40">
        <v>161</v>
      </c>
      <c r="B169" s="25" t="s">
        <v>274</v>
      </c>
      <c r="C169" s="40" t="s">
        <v>279</v>
      </c>
      <c r="D169" s="25" t="s">
        <v>105</v>
      </c>
      <c r="E169" s="25" t="s">
        <v>275</v>
      </c>
      <c r="F169" s="40" t="s">
        <v>261</v>
      </c>
      <c r="G169" s="62" t="s">
        <v>262</v>
      </c>
      <c r="H169" s="62" t="s">
        <v>262</v>
      </c>
      <c r="I169" s="42">
        <v>61000</v>
      </c>
      <c r="J169" s="45">
        <v>3674.86</v>
      </c>
      <c r="K169" s="42">
        <v>25</v>
      </c>
      <c r="L169" s="45">
        <f t="shared" si="96"/>
        <v>1750.7</v>
      </c>
      <c r="M169" s="42">
        <f>I169*7.1%</f>
        <v>4331</v>
      </c>
      <c r="N169" s="42">
        <f>I169*1.1%</f>
        <v>671.00000000000011</v>
      </c>
      <c r="O169" s="45">
        <f>I169*3.04%</f>
        <v>1854.4</v>
      </c>
      <c r="P169" s="42">
        <f>I169*7.09%</f>
        <v>4324.9000000000005</v>
      </c>
      <c r="Q169" s="42">
        <f>+L169+O169</f>
        <v>3605.1000000000004</v>
      </c>
      <c r="R169" s="42">
        <f>SUM(J169+K169+L169+O169)</f>
        <v>7304.9600000000009</v>
      </c>
      <c r="S169" s="42">
        <f>SUM(M169+N169+P169)</f>
        <v>9326.9000000000015</v>
      </c>
      <c r="T169" s="42">
        <f>I169-R169</f>
        <v>53695.040000000001</v>
      </c>
      <c r="U169" s="46" t="s">
        <v>349</v>
      </c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29"/>
      <c r="GJ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  <c r="JC169" s="29"/>
      <c r="JD169" s="29"/>
      <c r="JE169" s="29"/>
      <c r="JF169" s="29"/>
      <c r="JG169" s="29"/>
      <c r="JH169" s="29"/>
      <c r="JI169" s="29"/>
      <c r="JJ169" s="29"/>
      <c r="JK169" s="29"/>
      <c r="JL169" s="29"/>
      <c r="JM169" s="29"/>
      <c r="JN169" s="29"/>
      <c r="JO169" s="29"/>
      <c r="JP169" s="29"/>
      <c r="JQ169" s="29"/>
      <c r="JR169" s="29"/>
      <c r="JS169" s="29"/>
      <c r="JT169" s="29"/>
      <c r="JU169" s="29"/>
      <c r="JV169" s="29"/>
      <c r="JW169" s="29"/>
      <c r="JX169" s="29"/>
      <c r="JY169" s="29"/>
      <c r="JZ169" s="29"/>
      <c r="KA169" s="29"/>
      <c r="KB169" s="29"/>
      <c r="KC169" s="29"/>
      <c r="KD169" s="29"/>
      <c r="KE169" s="29"/>
      <c r="KF169" s="29"/>
      <c r="KG169" s="29"/>
      <c r="KH169" s="29"/>
      <c r="KI169" s="29"/>
      <c r="KJ169" s="29"/>
      <c r="KK169" s="29"/>
      <c r="KL169" s="29"/>
      <c r="KM169" s="29"/>
      <c r="KN169" s="29"/>
      <c r="KO169" s="29"/>
      <c r="KP169" s="29"/>
      <c r="KQ169" s="29"/>
      <c r="KR169" s="29"/>
      <c r="KS169" s="29"/>
      <c r="KT169" s="29"/>
      <c r="KU169" s="29"/>
      <c r="KV169" s="29"/>
      <c r="KW169" s="29"/>
      <c r="KX169" s="29"/>
      <c r="KY169" s="29"/>
      <c r="KZ169" s="29"/>
      <c r="LA169" s="29"/>
      <c r="LB169" s="29"/>
      <c r="LC169" s="29"/>
      <c r="LD169" s="29"/>
      <c r="LE169" s="29"/>
      <c r="LF169" s="29"/>
      <c r="LG169" s="29"/>
      <c r="LH169" s="29"/>
      <c r="LI169" s="29"/>
      <c r="LJ169" s="29"/>
      <c r="LK169" s="29"/>
      <c r="LL169" s="29"/>
      <c r="LM169" s="29"/>
      <c r="LN169" s="29"/>
      <c r="LO169" s="29"/>
      <c r="LP169" s="29"/>
      <c r="LQ169" s="29"/>
      <c r="LR169" s="29"/>
      <c r="LS169" s="29"/>
      <c r="LT169" s="29"/>
      <c r="LU169" s="29"/>
      <c r="LV169" s="29"/>
      <c r="LW169" s="29"/>
      <c r="LX169" s="29"/>
      <c r="LY169" s="29"/>
      <c r="LZ169" s="29"/>
      <c r="MA169" s="29"/>
      <c r="MB169" s="29"/>
      <c r="MC169" s="29"/>
      <c r="MD169" s="29"/>
      <c r="ME169" s="29"/>
      <c r="MF169" s="29"/>
      <c r="MG169" s="29"/>
      <c r="MH169" s="29"/>
      <c r="MI169" s="29"/>
      <c r="MJ169" s="29"/>
      <c r="MK169" s="29"/>
      <c r="ML169" s="29"/>
      <c r="MM169" s="29"/>
      <c r="MN169" s="29"/>
      <c r="MO169" s="29"/>
      <c r="MP169" s="29"/>
      <c r="MQ169" s="29"/>
      <c r="MR169" s="29"/>
      <c r="MS169" s="29"/>
      <c r="MT169" s="29"/>
      <c r="MU169" s="29"/>
      <c r="MV169" s="29"/>
      <c r="MW169" s="29"/>
      <c r="MX169" s="29"/>
      <c r="MY169" s="29"/>
      <c r="MZ169" s="29"/>
      <c r="NA169" s="29"/>
      <c r="NB169" s="29"/>
      <c r="NC169" s="29"/>
      <c r="ND169" s="29"/>
      <c r="NE169" s="29"/>
      <c r="NF169" s="29"/>
      <c r="NG169" s="29"/>
      <c r="NH169" s="29"/>
      <c r="NI169" s="29"/>
      <c r="NJ169" s="29"/>
      <c r="NK169" s="29"/>
      <c r="NL169" s="29"/>
      <c r="NM169" s="29"/>
      <c r="NN169" s="29"/>
      <c r="NO169" s="29"/>
      <c r="NP169" s="29"/>
      <c r="NQ169" s="29"/>
      <c r="NR169" s="29"/>
      <c r="NS169" s="29"/>
      <c r="NT169" s="29"/>
      <c r="NU169" s="29"/>
      <c r="NV169" s="29"/>
      <c r="NW169" s="29"/>
      <c r="NX169" s="29"/>
      <c r="NY169" s="29"/>
      <c r="NZ169" s="29"/>
      <c r="OA169" s="29"/>
      <c r="OB169" s="29"/>
      <c r="OC169" s="29"/>
      <c r="OD169" s="29"/>
      <c r="OE169" s="29"/>
      <c r="OF169" s="29"/>
      <c r="OG169" s="29"/>
      <c r="OH169" s="29"/>
      <c r="OI169" s="29"/>
      <c r="OJ169" s="29"/>
      <c r="OK169" s="29"/>
      <c r="OL169" s="29"/>
      <c r="OM169" s="29"/>
      <c r="ON169" s="29"/>
      <c r="OO169" s="29"/>
      <c r="OP169" s="29"/>
      <c r="OQ169" s="29"/>
      <c r="OR169" s="29"/>
      <c r="OS169" s="29"/>
      <c r="OT169" s="29"/>
      <c r="OU169" s="29"/>
      <c r="OV169" s="29"/>
      <c r="OW169" s="29"/>
      <c r="OX169" s="29"/>
      <c r="OY169" s="29"/>
      <c r="OZ169" s="29"/>
      <c r="PA169" s="29"/>
      <c r="PB169" s="29"/>
      <c r="PC169" s="29"/>
      <c r="PD169" s="29"/>
      <c r="PE169" s="29"/>
      <c r="PF169" s="29"/>
      <c r="PG169" s="29"/>
      <c r="PH169" s="29"/>
      <c r="PI169" s="29"/>
      <c r="PJ169" s="29"/>
      <c r="PK169" s="29"/>
      <c r="PL169" s="29"/>
      <c r="PM169" s="29"/>
      <c r="PN169" s="29"/>
      <c r="PO169" s="29"/>
      <c r="PP169" s="29"/>
      <c r="PQ169" s="29"/>
      <c r="PR169" s="29"/>
      <c r="PS169" s="29"/>
      <c r="PT169" s="29"/>
      <c r="PU169" s="29"/>
      <c r="PV169" s="29"/>
      <c r="PW169" s="29"/>
      <c r="PX169" s="29"/>
      <c r="PY169" s="29"/>
      <c r="PZ169" s="29"/>
      <c r="QA169" s="29"/>
      <c r="QB169" s="29"/>
      <c r="QC169" s="29"/>
      <c r="QD169" s="29"/>
      <c r="QE169" s="29"/>
      <c r="QF169" s="29"/>
      <c r="QG169" s="29"/>
      <c r="QH169" s="29"/>
      <c r="QI169" s="29"/>
      <c r="QJ169" s="29"/>
      <c r="QK169" s="29"/>
      <c r="QL169" s="29"/>
      <c r="QM169" s="29"/>
      <c r="QN169" s="29"/>
      <c r="QO169" s="29"/>
      <c r="QP169" s="29"/>
      <c r="QQ169" s="29"/>
      <c r="QR169" s="29"/>
      <c r="QS169" s="29"/>
      <c r="QT169" s="29"/>
      <c r="QU169" s="29"/>
      <c r="QV169" s="29"/>
      <c r="QW169" s="29"/>
      <c r="QX169" s="29"/>
      <c r="QY169" s="29"/>
      <c r="QZ169" s="29"/>
      <c r="RA169" s="29"/>
      <c r="RB169" s="29"/>
      <c r="RC169" s="29"/>
      <c r="RD169" s="29"/>
      <c r="RE169" s="29"/>
      <c r="RF169" s="29"/>
      <c r="RG169" s="29"/>
      <c r="RH169" s="29"/>
      <c r="RI169" s="29"/>
      <c r="RJ169" s="29"/>
      <c r="RK169" s="29"/>
      <c r="RL169" s="29"/>
      <c r="RM169" s="29"/>
      <c r="RN169" s="29"/>
      <c r="RO169" s="29"/>
      <c r="RP169" s="29"/>
      <c r="RQ169" s="29"/>
      <c r="RR169" s="29"/>
      <c r="RS169" s="29"/>
      <c r="RT169" s="29"/>
      <c r="RU169" s="29"/>
      <c r="RV169" s="29"/>
      <c r="RW169" s="29"/>
      <c r="RX169" s="29"/>
      <c r="RY169" s="29"/>
      <c r="RZ169" s="29"/>
      <c r="SA169" s="29"/>
      <c r="SB169" s="29"/>
      <c r="SC169" s="29"/>
      <c r="SD169" s="29"/>
      <c r="SE169" s="29"/>
      <c r="SF169" s="29"/>
      <c r="SG169" s="29"/>
      <c r="SH169" s="29"/>
      <c r="SI169" s="29"/>
      <c r="SJ169" s="29"/>
      <c r="SK169" s="29"/>
      <c r="SL169" s="29"/>
      <c r="SM169" s="29"/>
      <c r="SN169" s="29"/>
      <c r="SO169" s="29"/>
      <c r="SP169" s="29"/>
      <c r="SQ169" s="29"/>
      <c r="SR169" s="29"/>
      <c r="SS169" s="29"/>
      <c r="ST169" s="29"/>
      <c r="SU169" s="29"/>
      <c r="SV169" s="29"/>
      <c r="SW169" s="29"/>
      <c r="SX169" s="29"/>
      <c r="SY169" s="29"/>
      <c r="SZ169" s="29"/>
      <c r="TA169" s="29"/>
      <c r="TB169" s="29"/>
      <c r="TC169" s="29"/>
      <c r="TD169" s="29"/>
      <c r="TE169" s="29"/>
      <c r="TF169" s="29"/>
      <c r="TG169" s="29"/>
      <c r="TH169" s="29"/>
      <c r="TI169" s="29"/>
      <c r="TJ169" s="29"/>
      <c r="TK169" s="29"/>
      <c r="TL169" s="29"/>
      <c r="TM169" s="29"/>
      <c r="TN169" s="29"/>
      <c r="TO169" s="29"/>
      <c r="TP169" s="29"/>
      <c r="TQ169" s="29"/>
      <c r="TR169" s="29"/>
      <c r="TS169" s="29"/>
      <c r="TT169" s="29"/>
      <c r="TU169" s="29"/>
      <c r="TV169" s="29"/>
      <c r="TW169" s="29"/>
      <c r="TX169" s="29"/>
      <c r="TY169" s="29"/>
      <c r="TZ169" s="29"/>
      <c r="UA169" s="29"/>
      <c r="UB169" s="29"/>
      <c r="UC169" s="29"/>
      <c r="UD169" s="29"/>
      <c r="UE169" s="29"/>
      <c r="UF169" s="29"/>
      <c r="UG169" s="29"/>
      <c r="UH169" s="29"/>
      <c r="UI169" s="29"/>
      <c r="UJ169" s="29"/>
      <c r="UK169" s="29"/>
      <c r="UL169" s="29"/>
      <c r="UM169" s="29"/>
      <c r="UN169" s="29"/>
      <c r="UO169" s="29"/>
      <c r="UP169" s="29"/>
      <c r="UQ169" s="29"/>
      <c r="UR169" s="29"/>
      <c r="US169" s="29"/>
      <c r="UT169" s="29"/>
      <c r="UU169" s="29"/>
      <c r="UV169" s="29"/>
      <c r="UW169" s="29"/>
      <c r="UX169" s="29"/>
      <c r="UY169" s="29"/>
      <c r="UZ169" s="29"/>
      <c r="VA169" s="29"/>
      <c r="VB169" s="29"/>
      <c r="VC169" s="29"/>
      <c r="VD169" s="29"/>
      <c r="VE169" s="29"/>
      <c r="VF169" s="29"/>
      <c r="VG169" s="29"/>
      <c r="VH169" s="29"/>
      <c r="VI169" s="29"/>
      <c r="VJ169" s="29"/>
      <c r="VK169" s="29"/>
      <c r="VL169" s="29"/>
      <c r="VM169" s="29"/>
      <c r="VN169" s="29"/>
      <c r="VO169" s="29"/>
      <c r="VP169" s="29"/>
      <c r="VQ169" s="29"/>
      <c r="VR169" s="29"/>
      <c r="VS169" s="29"/>
      <c r="VT169" s="29"/>
      <c r="VU169" s="29"/>
      <c r="VV169" s="29"/>
      <c r="VW169" s="29"/>
      <c r="VX169" s="29"/>
      <c r="VY169" s="29"/>
      <c r="VZ169" s="29"/>
      <c r="WA169" s="29"/>
      <c r="WB169" s="29"/>
      <c r="WC169" s="29"/>
      <c r="WD169" s="29"/>
      <c r="WE169" s="29"/>
      <c r="WF169" s="29"/>
      <c r="WG169" s="29"/>
      <c r="WH169" s="29"/>
      <c r="WI169" s="29"/>
      <c r="WJ169" s="29"/>
      <c r="WK169" s="29"/>
      <c r="WL169" s="29"/>
      <c r="WM169" s="29"/>
      <c r="WN169" s="29"/>
      <c r="WO169" s="29"/>
      <c r="WP169" s="29"/>
      <c r="WQ169" s="29"/>
      <c r="WR169" s="29"/>
      <c r="WS169" s="29"/>
      <c r="WT169" s="29"/>
      <c r="WU169" s="29"/>
      <c r="WV169" s="29"/>
      <c r="WW169" s="29"/>
      <c r="WX169" s="29"/>
      <c r="WY169" s="29"/>
      <c r="WZ169" s="29"/>
      <c r="XA169" s="29"/>
      <c r="XB169" s="29"/>
      <c r="XC169" s="29"/>
      <c r="XD169" s="29"/>
      <c r="XE169" s="29"/>
      <c r="XF169" s="29"/>
      <c r="XG169" s="29"/>
      <c r="XH169" s="29"/>
      <c r="XI169" s="29"/>
      <c r="XJ169" s="29"/>
      <c r="XK169" s="29"/>
      <c r="XL169" s="29"/>
      <c r="XM169" s="29"/>
      <c r="XN169" s="29"/>
      <c r="XO169" s="29"/>
      <c r="XP169" s="29"/>
      <c r="XQ169" s="29"/>
      <c r="XR169" s="29"/>
      <c r="XS169" s="29"/>
      <c r="XT169" s="29"/>
      <c r="XU169" s="29"/>
      <c r="XV169" s="29"/>
      <c r="XW169" s="29"/>
      <c r="XX169" s="29"/>
      <c r="XY169" s="29"/>
      <c r="XZ169" s="29"/>
      <c r="YA169" s="29"/>
      <c r="YB169" s="29"/>
      <c r="YC169" s="29"/>
      <c r="YD169" s="29"/>
      <c r="YE169" s="29"/>
      <c r="YF169" s="29"/>
      <c r="YG169" s="29"/>
      <c r="YH169" s="29"/>
      <c r="YI169" s="29"/>
      <c r="YJ169" s="29"/>
      <c r="YK169" s="29"/>
      <c r="YL169" s="29"/>
      <c r="YM169" s="29"/>
      <c r="YN169" s="29"/>
      <c r="YO169" s="29"/>
      <c r="YP169" s="29"/>
      <c r="YQ169" s="29"/>
      <c r="YR169" s="29"/>
      <c r="YS169" s="29"/>
      <c r="YT169" s="29"/>
      <c r="YU169" s="29"/>
      <c r="YV169" s="29"/>
      <c r="YW169" s="29"/>
      <c r="YX169" s="29"/>
      <c r="YY169" s="29"/>
      <c r="YZ169" s="29"/>
      <c r="ZA169" s="29"/>
      <c r="ZB169" s="29"/>
      <c r="ZC169" s="29"/>
      <c r="ZD169" s="29"/>
      <c r="ZE169" s="29"/>
      <c r="ZF169" s="29"/>
      <c r="ZG169" s="29"/>
      <c r="ZH169" s="29"/>
      <c r="ZI169" s="29"/>
      <c r="ZJ169" s="29"/>
      <c r="ZK169" s="29"/>
      <c r="ZL169" s="29"/>
      <c r="ZM169" s="29"/>
      <c r="ZN169" s="29"/>
      <c r="ZO169" s="29"/>
      <c r="ZP169" s="29"/>
      <c r="ZQ169" s="29"/>
      <c r="ZR169" s="29"/>
      <c r="ZS169" s="29"/>
      <c r="ZT169" s="29"/>
      <c r="ZU169" s="29"/>
      <c r="ZV169" s="29"/>
      <c r="ZW169" s="29"/>
      <c r="ZX169" s="29"/>
      <c r="ZY169" s="29"/>
      <c r="ZZ169" s="29"/>
      <c r="AAA169" s="29"/>
      <c r="AAB169" s="29"/>
      <c r="AAC169" s="29"/>
      <c r="AAD169" s="29"/>
      <c r="AAE169" s="29"/>
      <c r="AAF169" s="29"/>
      <c r="AAG169" s="29"/>
      <c r="AAH169" s="29"/>
      <c r="AAI169" s="29"/>
      <c r="AAJ169" s="29"/>
      <c r="AAK169" s="29"/>
      <c r="AAL169" s="29"/>
      <c r="AAM169" s="29"/>
      <c r="AAN169" s="29"/>
      <c r="AAO169" s="29"/>
      <c r="AAP169" s="29"/>
      <c r="AAQ169" s="29"/>
      <c r="AAR169" s="29"/>
      <c r="AAS169" s="29"/>
      <c r="AAT169" s="29"/>
      <c r="AAU169" s="29"/>
      <c r="AAV169" s="29"/>
      <c r="AAW169" s="29"/>
      <c r="AAX169" s="29"/>
      <c r="AAY169" s="29"/>
      <c r="AAZ169" s="29"/>
      <c r="ABA169" s="29"/>
      <c r="ABB169" s="29"/>
      <c r="ABC169" s="29"/>
      <c r="ABD169" s="29"/>
      <c r="ABE169" s="29"/>
      <c r="ABF169" s="29"/>
      <c r="ABG169" s="29"/>
      <c r="ABH169" s="29"/>
      <c r="ABI169" s="29"/>
      <c r="ABJ169" s="29"/>
      <c r="ABK169" s="29"/>
      <c r="ABL169" s="29"/>
      <c r="ABM169" s="29"/>
      <c r="ABN169" s="29"/>
      <c r="ABO169" s="29"/>
      <c r="ABP169" s="29"/>
      <c r="ABQ169" s="29"/>
      <c r="ABR169" s="29"/>
      <c r="ABS169" s="29"/>
      <c r="ABT169" s="29"/>
      <c r="ABU169" s="29"/>
      <c r="ABV169" s="29"/>
      <c r="ABW169" s="29"/>
      <c r="ABX169" s="29"/>
      <c r="ABY169" s="29"/>
      <c r="ABZ169" s="29"/>
      <c r="ACA169" s="29"/>
      <c r="ACB169" s="29"/>
      <c r="ACC169" s="29"/>
      <c r="ACD169" s="29"/>
      <c r="ACE169" s="29"/>
      <c r="ACF169" s="29"/>
      <c r="ACG169" s="29"/>
      <c r="ACH169" s="29"/>
      <c r="ACI169" s="29"/>
      <c r="ACJ169" s="29"/>
      <c r="ACK169" s="29"/>
      <c r="ACL169" s="29"/>
      <c r="ACM169" s="29"/>
      <c r="ACN169" s="29"/>
      <c r="ACO169" s="29"/>
      <c r="ACP169" s="29"/>
      <c r="ACQ169" s="29"/>
      <c r="ACR169" s="29"/>
      <c r="ACS169" s="29"/>
      <c r="ACT169" s="29"/>
      <c r="ACU169" s="29"/>
      <c r="ACV169" s="29"/>
      <c r="ACW169" s="29"/>
      <c r="ACX169" s="29"/>
      <c r="ACY169" s="29"/>
      <c r="ACZ169" s="29"/>
      <c r="ADA169" s="29"/>
      <c r="ADB169" s="29"/>
      <c r="ADC169" s="29"/>
      <c r="ADD169" s="29"/>
      <c r="ADE169" s="29"/>
      <c r="ADF169" s="29"/>
      <c r="ADG169" s="29"/>
      <c r="ADH169" s="29"/>
      <c r="ADI169" s="29"/>
      <c r="ADJ169" s="29"/>
      <c r="ADK169" s="29"/>
      <c r="ADL169" s="29"/>
      <c r="ADM169" s="29"/>
      <c r="ADN169" s="29"/>
      <c r="ADO169" s="29"/>
      <c r="ADP169" s="29"/>
      <c r="ADQ169" s="29"/>
      <c r="ADR169" s="29"/>
      <c r="ADS169" s="29"/>
      <c r="ADT169" s="29"/>
      <c r="ADU169" s="29"/>
      <c r="ADV169" s="29"/>
      <c r="ADW169" s="29"/>
      <c r="ADX169" s="29"/>
      <c r="ADY169" s="29"/>
      <c r="ADZ169" s="29"/>
      <c r="AEA169" s="29"/>
      <c r="AEB169" s="29"/>
      <c r="AEC169" s="29"/>
      <c r="AED169" s="29"/>
      <c r="AEE169" s="29"/>
      <c r="AEF169" s="29"/>
      <c r="AEG169" s="29"/>
      <c r="AEH169" s="29"/>
      <c r="AEI169" s="29"/>
      <c r="AEJ169" s="29"/>
      <c r="AEK169" s="29"/>
      <c r="AEL169" s="29"/>
      <c r="AEM169" s="29"/>
      <c r="AEN169" s="29"/>
      <c r="AEO169" s="29"/>
      <c r="AEP169" s="29"/>
      <c r="AEQ169" s="29"/>
      <c r="AER169" s="29"/>
      <c r="AES169" s="29"/>
      <c r="AET169" s="29"/>
      <c r="AEU169" s="29"/>
      <c r="AEV169" s="29"/>
      <c r="AEW169" s="29"/>
      <c r="AEX169" s="29"/>
      <c r="AEY169" s="29"/>
      <c r="AEZ169" s="29"/>
      <c r="AFA169" s="29"/>
      <c r="AFB169" s="29"/>
      <c r="AFC169" s="29"/>
      <c r="AFD169" s="29"/>
      <c r="AFE169" s="29"/>
      <c r="AFF169" s="29"/>
      <c r="AFG169" s="29"/>
      <c r="AFH169" s="29"/>
      <c r="AFI169" s="29"/>
      <c r="AFJ169" s="29"/>
      <c r="AFK169" s="29"/>
      <c r="AFL169" s="29"/>
      <c r="AFM169" s="29"/>
      <c r="AFN169" s="29"/>
      <c r="AFO169" s="29"/>
      <c r="AFP169" s="29"/>
      <c r="AFQ169" s="29"/>
      <c r="AFR169" s="29"/>
      <c r="AFS169" s="29"/>
      <c r="AFT169" s="29"/>
      <c r="AFU169" s="29"/>
      <c r="AFV169" s="29"/>
      <c r="AFW169" s="29"/>
      <c r="AFX169" s="29"/>
      <c r="AFY169" s="29"/>
      <c r="AFZ169" s="29"/>
      <c r="AGA169" s="29"/>
      <c r="AGB169" s="29"/>
      <c r="AGC169" s="29"/>
      <c r="AGD169" s="29"/>
      <c r="AGE169" s="29"/>
      <c r="AGF169" s="29"/>
      <c r="AGG169" s="29"/>
      <c r="AGH169" s="29"/>
      <c r="AGI169" s="29"/>
      <c r="AGJ169" s="29"/>
      <c r="AGK169" s="29"/>
      <c r="AGL169" s="29"/>
      <c r="AGM169" s="29"/>
      <c r="AGN169" s="29"/>
      <c r="AGO169" s="29"/>
      <c r="AGP169" s="29"/>
      <c r="AGQ169" s="29"/>
      <c r="AGR169" s="29"/>
      <c r="AGS169" s="29"/>
      <c r="AGT169" s="29"/>
      <c r="AGU169" s="29"/>
      <c r="AGV169" s="29"/>
      <c r="AGW169" s="29"/>
      <c r="AGX169" s="29"/>
      <c r="AGY169" s="29"/>
      <c r="AGZ169" s="29"/>
      <c r="AHA169" s="29"/>
      <c r="AHB169" s="29"/>
      <c r="AHC169" s="29"/>
      <c r="AHD169" s="29"/>
      <c r="AHE169" s="29"/>
      <c r="AHF169" s="29"/>
      <c r="AHG169" s="29"/>
      <c r="AHH169" s="29"/>
      <c r="AHI169" s="29"/>
      <c r="AHJ169" s="29"/>
      <c r="AHK169" s="29"/>
      <c r="AHL169" s="29"/>
      <c r="AHM169" s="29"/>
      <c r="AHN169" s="29"/>
      <c r="AHO169" s="29"/>
      <c r="AHP169" s="29"/>
      <c r="AHQ169" s="29"/>
      <c r="AHR169" s="29"/>
      <c r="AHS169" s="29"/>
      <c r="AHT169" s="29"/>
      <c r="AHU169" s="29"/>
      <c r="AHV169" s="29"/>
      <c r="AHW169" s="29"/>
      <c r="AHX169" s="29"/>
      <c r="AHY169" s="29"/>
      <c r="AHZ169" s="29"/>
      <c r="AIA169" s="29"/>
      <c r="AIB169" s="29"/>
      <c r="AIC169" s="29"/>
      <c r="AID169" s="29"/>
      <c r="AIE169" s="29"/>
      <c r="AIF169" s="29"/>
      <c r="AIG169" s="29"/>
      <c r="AIH169" s="29"/>
      <c r="AII169" s="29"/>
      <c r="AIJ169" s="29"/>
      <c r="AIK169" s="29"/>
      <c r="AIL169" s="29"/>
      <c r="AIM169" s="29"/>
      <c r="AIN169" s="29"/>
      <c r="AIO169" s="29"/>
      <c r="AIP169" s="29"/>
      <c r="AIQ169" s="29"/>
      <c r="AIR169" s="29"/>
      <c r="AIS169" s="29"/>
      <c r="AIT169" s="29"/>
      <c r="AIU169" s="29"/>
      <c r="AIV169" s="29"/>
      <c r="AIW169" s="29"/>
      <c r="AIX169" s="29"/>
      <c r="AIY169" s="29"/>
      <c r="AIZ169" s="29"/>
      <c r="AJA169" s="29"/>
      <c r="AJB169" s="29"/>
      <c r="AJC169" s="29"/>
      <c r="AJD169" s="29"/>
      <c r="AJE169" s="29"/>
      <c r="AJF169" s="29"/>
      <c r="AJG169" s="29"/>
      <c r="AJH169" s="29"/>
      <c r="AJI169" s="29"/>
      <c r="AJJ169" s="29"/>
      <c r="AJK169" s="29"/>
      <c r="AJL169" s="29"/>
      <c r="AJM169" s="29"/>
      <c r="AJN169" s="29"/>
      <c r="AJO169" s="29"/>
      <c r="AJP169" s="29"/>
      <c r="AJQ169" s="29"/>
      <c r="AJR169" s="29"/>
      <c r="AJS169" s="29"/>
      <c r="AJT169" s="29"/>
      <c r="AJU169" s="29"/>
      <c r="AJV169" s="29"/>
      <c r="AJW169" s="29"/>
      <c r="AJX169" s="29"/>
      <c r="AJY169" s="29"/>
      <c r="AJZ169" s="29"/>
      <c r="AKA169" s="29"/>
      <c r="AKB169" s="29"/>
      <c r="AKC169" s="29"/>
      <c r="AKD169" s="29"/>
      <c r="AKE169" s="29"/>
      <c r="AKF169" s="29"/>
      <c r="AKG169" s="29"/>
      <c r="AKH169" s="29"/>
      <c r="AKI169" s="29"/>
      <c r="AKJ169" s="29"/>
      <c r="AKK169" s="29"/>
      <c r="AKL169" s="29"/>
      <c r="AKM169" s="29"/>
      <c r="AKN169" s="29"/>
      <c r="AKO169" s="29"/>
      <c r="AKP169" s="29"/>
      <c r="AKQ169" s="29"/>
      <c r="AKR169" s="29"/>
      <c r="AKS169" s="29"/>
      <c r="AKT169" s="29"/>
      <c r="AKU169" s="29"/>
      <c r="AKV169" s="29"/>
      <c r="AKW169" s="29"/>
      <c r="AKX169" s="29"/>
      <c r="AKY169" s="29"/>
      <c r="AKZ169" s="29"/>
      <c r="ALA169" s="29"/>
      <c r="ALB169" s="29"/>
      <c r="ALC169" s="29"/>
      <c r="ALD169" s="29"/>
      <c r="ALE169" s="29"/>
      <c r="ALF169" s="29"/>
      <c r="ALG169" s="29"/>
      <c r="ALH169" s="29"/>
      <c r="ALI169" s="29"/>
      <c r="ALJ169" s="29"/>
      <c r="ALK169" s="29"/>
      <c r="ALL169" s="29"/>
      <c r="ALM169" s="29"/>
      <c r="ALN169" s="29"/>
      <c r="ALO169" s="29"/>
      <c r="ALP169" s="29"/>
      <c r="ALQ169" s="29"/>
      <c r="ALR169" s="29"/>
      <c r="ALS169" s="29"/>
      <c r="ALT169" s="29"/>
      <c r="ALU169" s="29"/>
      <c r="ALV169" s="29"/>
      <c r="ALW169" s="29"/>
      <c r="ALX169" s="29"/>
      <c r="ALY169" s="29"/>
      <c r="ALZ169" s="29"/>
      <c r="AMA169" s="29"/>
      <c r="AMB169" s="29"/>
      <c r="AMC169" s="29"/>
      <c r="AMD169" s="29"/>
      <c r="AME169" s="29"/>
      <c r="AMF169" s="29"/>
      <c r="AMG169" s="29"/>
      <c r="AMH169" s="29"/>
      <c r="AMI169" s="29"/>
      <c r="AMJ169" s="29"/>
      <c r="AMK169" s="29"/>
      <c r="AML169" s="29"/>
      <c r="AMM169" s="29"/>
      <c r="AMN169" s="29"/>
      <c r="AMO169" s="29"/>
      <c r="AMP169" s="29"/>
      <c r="AMQ169" s="29"/>
      <c r="AMR169" s="29"/>
      <c r="AMS169" s="29"/>
      <c r="AMT169" s="29"/>
      <c r="AMU169" s="29"/>
      <c r="AMV169" s="29"/>
      <c r="AMW169" s="29"/>
      <c r="AMX169" s="29"/>
      <c r="AMY169" s="29"/>
      <c r="AMZ169" s="29"/>
      <c r="ANA169" s="29"/>
      <c r="ANB169" s="29"/>
      <c r="ANC169" s="29"/>
      <c r="AND169" s="29"/>
      <c r="ANE169" s="29"/>
      <c r="ANF169" s="29"/>
      <c r="ANG169" s="29"/>
      <c r="ANH169" s="29"/>
      <c r="ANI169" s="29"/>
      <c r="ANJ169" s="29"/>
      <c r="ANK169" s="29"/>
      <c r="ANL169" s="29"/>
      <c r="ANM169" s="29"/>
      <c r="ANN169" s="29"/>
      <c r="ANO169" s="29"/>
      <c r="ANP169" s="29"/>
      <c r="ANQ169" s="29"/>
      <c r="ANR169" s="29"/>
      <c r="ANS169" s="29"/>
      <c r="ANT169" s="29"/>
      <c r="ANU169" s="29"/>
      <c r="ANV169" s="29"/>
      <c r="ANW169" s="29"/>
      <c r="ANX169" s="29"/>
      <c r="ANY169" s="29"/>
      <c r="ANZ169" s="29"/>
      <c r="AOA169" s="29"/>
      <c r="AOB169" s="29"/>
      <c r="AOC169" s="29"/>
      <c r="AOD169" s="29"/>
      <c r="AOE169" s="29"/>
      <c r="AOF169" s="29"/>
      <c r="AOG169" s="29"/>
      <c r="AOH169" s="29"/>
      <c r="AOI169" s="29"/>
      <c r="AOJ169" s="29"/>
      <c r="AOK169" s="29"/>
      <c r="AOL169" s="29"/>
      <c r="AOM169" s="29"/>
      <c r="AON169" s="29"/>
      <c r="AOO169" s="29"/>
      <c r="AOP169" s="29"/>
      <c r="AOQ169" s="29"/>
      <c r="AOR169" s="29"/>
    </row>
    <row r="170" spans="1:1084" s="2" customFormat="1" ht="30" customHeight="1" x14ac:dyDescent="0.25">
      <c r="A170" s="40">
        <v>162</v>
      </c>
      <c r="B170" s="25" t="s">
        <v>251</v>
      </c>
      <c r="C170" s="40" t="s">
        <v>278</v>
      </c>
      <c r="D170" s="25" t="s">
        <v>105</v>
      </c>
      <c r="E170" s="25" t="s">
        <v>96</v>
      </c>
      <c r="F170" s="40" t="s">
        <v>261</v>
      </c>
      <c r="G170" s="62" t="s">
        <v>262</v>
      </c>
      <c r="H170" s="62" t="s">
        <v>262</v>
      </c>
      <c r="I170" s="42">
        <v>42000</v>
      </c>
      <c r="J170" s="45">
        <v>724.92</v>
      </c>
      <c r="K170" s="42">
        <v>25</v>
      </c>
      <c r="L170" s="45">
        <f t="shared" si="96"/>
        <v>1205.4000000000001</v>
      </c>
      <c r="M170" s="42">
        <f t="shared" si="174"/>
        <v>2981.9999999999995</v>
      </c>
      <c r="N170" s="42">
        <f t="shared" si="175"/>
        <v>462.00000000000006</v>
      </c>
      <c r="O170" s="45">
        <f t="shared" si="176"/>
        <v>1276.8</v>
      </c>
      <c r="P170" s="42">
        <f t="shared" si="177"/>
        <v>2977.8</v>
      </c>
      <c r="Q170" s="42">
        <f t="shared" si="178"/>
        <v>2482.1999999999998</v>
      </c>
      <c r="R170" s="42">
        <f t="shared" si="179"/>
        <v>3232.12</v>
      </c>
      <c r="S170" s="42">
        <f t="shared" si="180"/>
        <v>6421.7999999999993</v>
      </c>
      <c r="T170" s="42">
        <f t="shared" si="181"/>
        <v>38767.879999999997</v>
      </c>
      <c r="U170" s="46" t="s">
        <v>349</v>
      </c>
      <c r="V170" s="27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  <c r="ALC170" s="28"/>
      <c r="ALD170" s="28"/>
      <c r="ALE170" s="28"/>
      <c r="ALF170" s="28"/>
      <c r="ALG170" s="28"/>
      <c r="ALH170" s="28"/>
      <c r="ALI170" s="28"/>
      <c r="ALJ170" s="28"/>
      <c r="ALK170" s="28"/>
      <c r="ALL170" s="28"/>
      <c r="ALM170" s="28"/>
      <c r="ALN170" s="28"/>
      <c r="ALO170" s="28"/>
      <c r="ALP170" s="28"/>
      <c r="ALQ170" s="28"/>
      <c r="ALR170" s="28"/>
      <c r="ALS170" s="28"/>
      <c r="ALT170" s="28"/>
      <c r="ALU170" s="28"/>
      <c r="ALV170" s="28"/>
      <c r="ALW170" s="28"/>
      <c r="ALX170" s="28"/>
      <c r="ALY170" s="28"/>
      <c r="ALZ170" s="28"/>
      <c r="AMA170" s="28"/>
      <c r="AMB170" s="28"/>
      <c r="AMC170" s="28"/>
      <c r="AMD170" s="28"/>
      <c r="AME170" s="28"/>
      <c r="AMF170" s="28"/>
      <c r="AMG170" s="28"/>
      <c r="AMH170" s="28"/>
      <c r="AMI170" s="28"/>
      <c r="AMJ170" s="28"/>
      <c r="AMK170" s="28"/>
      <c r="AML170" s="28"/>
      <c r="AMM170" s="28"/>
      <c r="AMN170" s="28"/>
      <c r="AMO170" s="28"/>
      <c r="AMP170" s="28"/>
      <c r="AMQ170" s="28"/>
      <c r="AMR170" s="28"/>
      <c r="AMS170" s="28"/>
      <c r="AMT170" s="28"/>
      <c r="AMU170" s="28"/>
      <c r="AMV170" s="28"/>
      <c r="AMW170" s="28"/>
      <c r="AMX170" s="28"/>
      <c r="AMY170" s="28"/>
      <c r="AMZ170" s="28"/>
      <c r="ANA170" s="28"/>
      <c r="ANB170" s="28"/>
      <c r="ANC170" s="28"/>
      <c r="AND170" s="28"/>
      <c r="ANE170" s="28"/>
      <c r="ANF170" s="28"/>
      <c r="ANG170" s="28"/>
      <c r="ANH170" s="28"/>
      <c r="ANI170" s="28"/>
      <c r="ANJ170" s="28"/>
      <c r="ANK170" s="28"/>
      <c r="ANL170" s="28"/>
      <c r="ANM170" s="28"/>
      <c r="ANN170" s="28"/>
      <c r="ANO170" s="28"/>
      <c r="ANP170" s="28"/>
      <c r="ANQ170" s="28"/>
      <c r="ANR170" s="28"/>
      <c r="ANS170" s="28"/>
      <c r="ANT170" s="28"/>
      <c r="ANU170" s="28"/>
      <c r="ANV170" s="28"/>
      <c r="ANW170" s="28"/>
      <c r="ANX170" s="28"/>
      <c r="ANY170" s="28"/>
      <c r="ANZ170" s="28"/>
      <c r="AOA170" s="28"/>
      <c r="AOB170" s="28"/>
      <c r="AOC170" s="28"/>
      <c r="AOD170" s="28"/>
      <c r="AOE170" s="28"/>
      <c r="AOF170" s="28"/>
      <c r="AOG170" s="28"/>
      <c r="AOH170" s="28"/>
      <c r="AOI170" s="28"/>
      <c r="AOJ170" s="28"/>
      <c r="AOK170" s="28"/>
      <c r="AOL170" s="28"/>
      <c r="AOM170" s="28"/>
      <c r="AON170" s="28"/>
      <c r="AOO170" s="28"/>
      <c r="AOP170" s="28"/>
      <c r="AOQ170" s="28"/>
      <c r="AOR170" s="28"/>
    </row>
    <row r="171" spans="1:1084" s="34" customFormat="1" ht="30" customHeight="1" x14ac:dyDescent="0.25">
      <c r="A171" s="40">
        <v>163</v>
      </c>
      <c r="B171" s="25" t="s">
        <v>327</v>
      </c>
      <c r="C171" s="40" t="s">
        <v>279</v>
      </c>
      <c r="D171" s="25" t="s">
        <v>105</v>
      </c>
      <c r="E171" s="25" t="s">
        <v>1</v>
      </c>
      <c r="F171" s="40" t="s">
        <v>261</v>
      </c>
      <c r="G171" s="62" t="s">
        <v>262</v>
      </c>
      <c r="H171" s="62" t="s">
        <v>262</v>
      </c>
      <c r="I171" s="42">
        <v>50000</v>
      </c>
      <c r="J171" s="45">
        <v>1854</v>
      </c>
      <c r="K171" s="42">
        <v>25</v>
      </c>
      <c r="L171" s="45">
        <f t="shared" si="96"/>
        <v>1435</v>
      </c>
      <c r="M171" s="42">
        <f t="shared" si="174"/>
        <v>3549.9999999999995</v>
      </c>
      <c r="N171" s="42">
        <f t="shared" si="175"/>
        <v>550</v>
      </c>
      <c r="O171" s="45">
        <f t="shared" si="176"/>
        <v>1520</v>
      </c>
      <c r="P171" s="42">
        <f t="shared" si="177"/>
        <v>3545.0000000000005</v>
      </c>
      <c r="Q171" s="42">
        <f t="shared" si="178"/>
        <v>2955</v>
      </c>
      <c r="R171" s="42">
        <f t="shared" si="179"/>
        <v>4834</v>
      </c>
      <c r="S171" s="42">
        <f t="shared" si="180"/>
        <v>7645</v>
      </c>
      <c r="T171" s="42">
        <f t="shared" si="181"/>
        <v>45166</v>
      </c>
      <c r="U171" s="46" t="s">
        <v>349</v>
      </c>
      <c r="V171" s="27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  <c r="ALC171" s="28"/>
      <c r="ALD171" s="28"/>
      <c r="ALE171" s="28"/>
      <c r="ALF171" s="28"/>
      <c r="ALG171" s="28"/>
      <c r="ALH171" s="28"/>
      <c r="ALI171" s="28"/>
      <c r="ALJ171" s="28"/>
      <c r="ALK171" s="28"/>
      <c r="ALL171" s="28"/>
      <c r="ALM171" s="28"/>
      <c r="ALN171" s="28"/>
      <c r="ALO171" s="28"/>
      <c r="ALP171" s="28"/>
      <c r="ALQ171" s="28"/>
      <c r="ALR171" s="28"/>
      <c r="ALS171" s="28"/>
      <c r="ALT171" s="28"/>
      <c r="ALU171" s="28"/>
      <c r="ALV171" s="28"/>
      <c r="ALW171" s="28"/>
      <c r="ALX171" s="28"/>
      <c r="ALY171" s="28"/>
      <c r="ALZ171" s="28"/>
      <c r="AMA171" s="28"/>
      <c r="AMB171" s="28"/>
      <c r="AMC171" s="28"/>
      <c r="AMD171" s="28"/>
      <c r="AME171" s="28"/>
      <c r="AMF171" s="28"/>
      <c r="AMG171" s="28"/>
      <c r="AMH171" s="28"/>
      <c r="AMI171" s="28"/>
      <c r="AMJ171" s="28"/>
      <c r="AMK171" s="28"/>
      <c r="AML171" s="28"/>
      <c r="AMM171" s="28"/>
      <c r="AMN171" s="28"/>
      <c r="AMO171" s="28"/>
      <c r="AMP171" s="28"/>
      <c r="AMQ171" s="28"/>
      <c r="AMR171" s="28"/>
      <c r="AMS171" s="28"/>
      <c r="AMT171" s="28"/>
      <c r="AMU171" s="28"/>
      <c r="AMV171" s="28"/>
      <c r="AMW171" s="28"/>
      <c r="AMX171" s="28"/>
      <c r="AMY171" s="28"/>
      <c r="AMZ171" s="28"/>
      <c r="ANA171" s="28"/>
      <c r="ANB171" s="28"/>
      <c r="ANC171" s="28"/>
      <c r="AND171" s="28"/>
      <c r="ANE171" s="28"/>
      <c r="ANF171" s="28"/>
      <c r="ANG171" s="28"/>
      <c r="ANH171" s="28"/>
      <c r="ANI171" s="28"/>
      <c r="ANJ171" s="28"/>
      <c r="ANK171" s="28"/>
      <c r="ANL171" s="28"/>
      <c r="ANM171" s="28"/>
      <c r="ANN171" s="28"/>
      <c r="ANO171" s="28"/>
      <c r="ANP171" s="28"/>
      <c r="ANQ171" s="28"/>
      <c r="ANR171" s="28"/>
      <c r="ANS171" s="28"/>
      <c r="ANT171" s="28"/>
      <c r="ANU171" s="28"/>
      <c r="ANV171" s="28"/>
      <c r="ANW171" s="28"/>
      <c r="ANX171" s="28"/>
      <c r="ANY171" s="28"/>
      <c r="ANZ171" s="28"/>
      <c r="AOA171" s="28"/>
      <c r="AOB171" s="28"/>
      <c r="AOC171" s="28"/>
      <c r="AOD171" s="28"/>
      <c r="AOE171" s="28"/>
      <c r="AOF171" s="28"/>
      <c r="AOG171" s="28"/>
      <c r="AOH171" s="28"/>
      <c r="AOI171" s="28"/>
      <c r="AOJ171" s="28"/>
      <c r="AOK171" s="28"/>
      <c r="AOL171" s="28"/>
      <c r="AOM171" s="28"/>
      <c r="AON171" s="28"/>
      <c r="AOO171" s="28"/>
      <c r="AOP171" s="28"/>
      <c r="AOQ171" s="28"/>
      <c r="AOR171" s="28"/>
    </row>
    <row r="172" spans="1:1084" s="2" customFormat="1" ht="30" customHeight="1" x14ac:dyDescent="0.25">
      <c r="A172" s="40">
        <v>164</v>
      </c>
      <c r="B172" s="25" t="s">
        <v>252</v>
      </c>
      <c r="C172" s="40" t="s">
        <v>279</v>
      </c>
      <c r="D172" s="25" t="s">
        <v>253</v>
      </c>
      <c r="E172" s="25" t="s">
        <v>96</v>
      </c>
      <c r="F172" s="40" t="s">
        <v>261</v>
      </c>
      <c r="G172" s="62" t="s">
        <v>262</v>
      </c>
      <c r="H172" s="62" t="s">
        <v>262</v>
      </c>
      <c r="I172" s="42">
        <v>42000</v>
      </c>
      <c r="J172" s="45">
        <v>724.92</v>
      </c>
      <c r="K172" s="42">
        <v>25</v>
      </c>
      <c r="L172" s="45">
        <f t="shared" si="96"/>
        <v>1205.4000000000001</v>
      </c>
      <c r="M172" s="42">
        <f t="shared" ref="M172:M176" si="182">I172*7.1%</f>
        <v>2981.9999999999995</v>
      </c>
      <c r="N172" s="42">
        <f t="shared" ref="N172:N176" si="183">I172*1.1%</f>
        <v>462.00000000000006</v>
      </c>
      <c r="O172" s="45">
        <f t="shared" ref="O172:O176" si="184">I172*3.04%</f>
        <v>1276.8</v>
      </c>
      <c r="P172" s="42">
        <f t="shared" ref="P172:P176" si="185">I172*7.09%</f>
        <v>2977.8</v>
      </c>
      <c r="Q172" s="42">
        <f t="shared" ref="Q172:Q176" si="186">+L172+O172</f>
        <v>2482.1999999999998</v>
      </c>
      <c r="R172" s="42">
        <f t="shared" ref="R172:R176" si="187">SUM(J172+K172+L172+O172)</f>
        <v>3232.12</v>
      </c>
      <c r="S172" s="42">
        <f t="shared" ref="S172:S176" si="188">SUM(M172+N172+P172)</f>
        <v>6421.7999999999993</v>
      </c>
      <c r="T172" s="42">
        <f t="shared" ref="T172:T176" si="189">I172-R172</f>
        <v>38767.879999999997</v>
      </c>
      <c r="U172" s="46" t="s">
        <v>349</v>
      </c>
      <c r="V172" s="27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  <c r="ALC172" s="28"/>
      <c r="ALD172" s="28"/>
      <c r="ALE172" s="28"/>
      <c r="ALF172" s="28"/>
      <c r="ALG172" s="28"/>
      <c r="ALH172" s="28"/>
      <c r="ALI172" s="28"/>
      <c r="ALJ172" s="28"/>
      <c r="ALK172" s="28"/>
      <c r="ALL172" s="28"/>
      <c r="ALM172" s="28"/>
      <c r="ALN172" s="28"/>
      <c r="ALO172" s="28"/>
      <c r="ALP172" s="28"/>
      <c r="ALQ172" s="28"/>
      <c r="ALR172" s="28"/>
      <c r="ALS172" s="28"/>
      <c r="ALT172" s="28"/>
      <c r="ALU172" s="28"/>
      <c r="ALV172" s="28"/>
      <c r="ALW172" s="28"/>
      <c r="ALX172" s="28"/>
      <c r="ALY172" s="28"/>
      <c r="ALZ172" s="28"/>
      <c r="AMA172" s="28"/>
      <c r="AMB172" s="28"/>
      <c r="AMC172" s="28"/>
      <c r="AMD172" s="28"/>
      <c r="AME172" s="28"/>
      <c r="AMF172" s="28"/>
      <c r="AMG172" s="28"/>
      <c r="AMH172" s="28"/>
      <c r="AMI172" s="28"/>
      <c r="AMJ172" s="28"/>
      <c r="AMK172" s="28"/>
      <c r="AML172" s="28"/>
      <c r="AMM172" s="28"/>
      <c r="AMN172" s="28"/>
      <c r="AMO172" s="28"/>
      <c r="AMP172" s="28"/>
      <c r="AMQ172" s="28"/>
      <c r="AMR172" s="28"/>
      <c r="AMS172" s="28"/>
      <c r="AMT172" s="28"/>
      <c r="AMU172" s="28"/>
      <c r="AMV172" s="28"/>
      <c r="AMW172" s="28"/>
      <c r="AMX172" s="28"/>
      <c r="AMY172" s="28"/>
      <c r="AMZ172" s="28"/>
      <c r="ANA172" s="28"/>
      <c r="ANB172" s="28"/>
      <c r="ANC172" s="28"/>
      <c r="AND172" s="28"/>
      <c r="ANE172" s="28"/>
      <c r="ANF172" s="28"/>
      <c r="ANG172" s="28"/>
      <c r="ANH172" s="28"/>
      <c r="ANI172" s="28"/>
      <c r="ANJ172" s="28"/>
      <c r="ANK172" s="28"/>
      <c r="ANL172" s="28"/>
      <c r="ANM172" s="28"/>
      <c r="ANN172" s="28"/>
      <c r="ANO172" s="28"/>
      <c r="ANP172" s="28"/>
      <c r="ANQ172" s="28"/>
      <c r="ANR172" s="28"/>
      <c r="ANS172" s="28"/>
      <c r="ANT172" s="28"/>
      <c r="ANU172" s="28"/>
      <c r="ANV172" s="28"/>
      <c r="ANW172" s="28"/>
      <c r="ANX172" s="28"/>
      <c r="ANY172" s="28"/>
      <c r="ANZ172" s="28"/>
      <c r="AOA172" s="28"/>
      <c r="AOB172" s="28"/>
      <c r="AOC172" s="28"/>
      <c r="AOD172" s="28"/>
      <c r="AOE172" s="28"/>
      <c r="AOF172" s="28"/>
      <c r="AOG172" s="28"/>
      <c r="AOH172" s="28"/>
      <c r="AOI172" s="28"/>
      <c r="AOJ172" s="28"/>
      <c r="AOK172" s="28"/>
      <c r="AOL172" s="28"/>
      <c r="AOM172" s="28"/>
      <c r="AON172" s="28"/>
      <c r="AOO172" s="28"/>
      <c r="AOP172" s="28"/>
      <c r="AOQ172" s="28"/>
      <c r="AOR172" s="28"/>
    </row>
    <row r="173" spans="1:1084" s="2" customFormat="1" ht="30" customHeight="1" x14ac:dyDescent="0.25">
      <c r="A173" s="40">
        <v>165</v>
      </c>
      <c r="B173" s="25" t="s">
        <v>282</v>
      </c>
      <c r="C173" s="40" t="s">
        <v>279</v>
      </c>
      <c r="D173" s="25" t="s">
        <v>107</v>
      </c>
      <c r="E173" s="25" t="s">
        <v>1</v>
      </c>
      <c r="F173" s="40" t="s">
        <v>261</v>
      </c>
      <c r="G173" s="62" t="s">
        <v>262</v>
      </c>
      <c r="H173" s="62" t="s">
        <v>262</v>
      </c>
      <c r="I173" s="42">
        <v>35000</v>
      </c>
      <c r="J173" s="45">
        <v>0</v>
      </c>
      <c r="K173" s="42">
        <v>25</v>
      </c>
      <c r="L173" s="45">
        <f t="shared" si="96"/>
        <v>1004.5</v>
      </c>
      <c r="M173" s="42">
        <f>I173*7.1%</f>
        <v>2485</v>
      </c>
      <c r="N173" s="42">
        <f>I173*1.1%</f>
        <v>385.00000000000006</v>
      </c>
      <c r="O173" s="45">
        <f>I173*3.04%</f>
        <v>1064</v>
      </c>
      <c r="P173" s="42">
        <f>I173*7.09%</f>
        <v>2481.5</v>
      </c>
      <c r="Q173" s="42">
        <f>+L173+O173</f>
        <v>2068.5</v>
      </c>
      <c r="R173" s="42">
        <f>SUM(J173+K173+L173+O173)</f>
        <v>2093.5</v>
      </c>
      <c r="S173" s="42">
        <f>SUM(M173+N173+P173)</f>
        <v>5351.5</v>
      </c>
      <c r="T173" s="42">
        <f>I173-R173</f>
        <v>32906.5</v>
      </c>
      <c r="U173" s="46" t="s">
        <v>349</v>
      </c>
      <c r="V173" s="27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  <c r="ALC173" s="28"/>
      <c r="ALD173" s="28"/>
      <c r="ALE173" s="28"/>
      <c r="ALF173" s="28"/>
      <c r="ALG173" s="28"/>
      <c r="ALH173" s="28"/>
      <c r="ALI173" s="28"/>
      <c r="ALJ173" s="28"/>
      <c r="ALK173" s="28"/>
      <c r="ALL173" s="28"/>
      <c r="ALM173" s="28"/>
      <c r="ALN173" s="28"/>
      <c r="ALO173" s="28"/>
      <c r="ALP173" s="28"/>
      <c r="ALQ173" s="28"/>
      <c r="ALR173" s="28"/>
      <c r="ALS173" s="28"/>
      <c r="ALT173" s="28"/>
      <c r="ALU173" s="28"/>
      <c r="ALV173" s="28"/>
      <c r="ALW173" s="28"/>
      <c r="ALX173" s="28"/>
      <c r="ALY173" s="28"/>
      <c r="ALZ173" s="28"/>
      <c r="AMA173" s="28"/>
      <c r="AMB173" s="28"/>
      <c r="AMC173" s="28"/>
      <c r="AMD173" s="28"/>
      <c r="AME173" s="28"/>
      <c r="AMF173" s="28"/>
      <c r="AMG173" s="28"/>
      <c r="AMH173" s="28"/>
      <c r="AMI173" s="28"/>
      <c r="AMJ173" s="28"/>
      <c r="AMK173" s="28"/>
      <c r="AML173" s="28"/>
      <c r="AMM173" s="28"/>
      <c r="AMN173" s="28"/>
      <c r="AMO173" s="28"/>
      <c r="AMP173" s="28"/>
      <c r="AMQ173" s="28"/>
      <c r="AMR173" s="28"/>
      <c r="AMS173" s="28"/>
      <c r="AMT173" s="28"/>
      <c r="AMU173" s="28"/>
      <c r="AMV173" s="28"/>
      <c r="AMW173" s="28"/>
      <c r="AMX173" s="28"/>
      <c r="AMY173" s="28"/>
      <c r="AMZ173" s="28"/>
      <c r="ANA173" s="28"/>
      <c r="ANB173" s="28"/>
      <c r="ANC173" s="28"/>
      <c r="AND173" s="28"/>
      <c r="ANE173" s="28"/>
      <c r="ANF173" s="28"/>
      <c r="ANG173" s="28"/>
      <c r="ANH173" s="28"/>
      <c r="ANI173" s="28"/>
      <c r="ANJ173" s="28"/>
      <c r="ANK173" s="28"/>
      <c r="ANL173" s="28"/>
      <c r="ANM173" s="28"/>
      <c r="ANN173" s="28"/>
      <c r="ANO173" s="28"/>
      <c r="ANP173" s="28"/>
      <c r="ANQ173" s="28"/>
      <c r="ANR173" s="28"/>
      <c r="ANS173" s="28"/>
      <c r="ANT173" s="28"/>
      <c r="ANU173" s="28"/>
      <c r="ANV173" s="28"/>
      <c r="ANW173" s="28"/>
      <c r="ANX173" s="28"/>
      <c r="ANY173" s="28"/>
      <c r="ANZ173" s="28"/>
      <c r="AOA173" s="28"/>
      <c r="AOB173" s="28"/>
      <c r="AOC173" s="28"/>
      <c r="AOD173" s="28"/>
      <c r="AOE173" s="28"/>
      <c r="AOF173" s="28"/>
      <c r="AOG173" s="28"/>
      <c r="AOH173" s="28"/>
      <c r="AOI173" s="28"/>
      <c r="AOJ173" s="28"/>
      <c r="AOK173" s="28"/>
      <c r="AOL173" s="28"/>
      <c r="AOM173" s="28"/>
      <c r="AON173" s="28"/>
      <c r="AOO173" s="28"/>
      <c r="AOP173" s="28"/>
      <c r="AOQ173" s="28"/>
      <c r="AOR173" s="28"/>
    </row>
    <row r="174" spans="1:1084" s="2" customFormat="1" ht="30" customHeight="1" x14ac:dyDescent="0.25">
      <c r="A174" s="40">
        <v>166</v>
      </c>
      <c r="B174" s="25" t="s">
        <v>108</v>
      </c>
      <c r="C174" s="40" t="s">
        <v>278</v>
      </c>
      <c r="D174" s="25" t="s">
        <v>107</v>
      </c>
      <c r="E174" s="25" t="s">
        <v>99</v>
      </c>
      <c r="F174" s="40" t="s">
        <v>261</v>
      </c>
      <c r="G174" s="62" t="s">
        <v>262</v>
      </c>
      <c r="H174" s="62" t="s">
        <v>262</v>
      </c>
      <c r="I174" s="42">
        <v>45000</v>
      </c>
      <c r="J174" s="45">
        <v>1148.33</v>
      </c>
      <c r="K174" s="42">
        <v>25</v>
      </c>
      <c r="L174" s="45">
        <f t="shared" si="96"/>
        <v>1291.5</v>
      </c>
      <c r="M174" s="42">
        <f t="shared" si="182"/>
        <v>3194.9999999999995</v>
      </c>
      <c r="N174" s="42">
        <f t="shared" si="183"/>
        <v>495.00000000000006</v>
      </c>
      <c r="O174" s="45">
        <f t="shared" si="184"/>
        <v>1368</v>
      </c>
      <c r="P174" s="42">
        <f t="shared" si="185"/>
        <v>3190.5</v>
      </c>
      <c r="Q174" s="42">
        <f t="shared" si="186"/>
        <v>2659.5</v>
      </c>
      <c r="R174" s="42">
        <f t="shared" si="187"/>
        <v>3832.83</v>
      </c>
      <c r="S174" s="42">
        <f t="shared" si="188"/>
        <v>6880.5</v>
      </c>
      <c r="T174" s="42">
        <f t="shared" si="189"/>
        <v>41167.17</v>
      </c>
      <c r="U174" s="46" t="s">
        <v>349</v>
      </c>
      <c r="V174" s="27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  <c r="ALC174" s="28"/>
      <c r="ALD174" s="28"/>
      <c r="ALE174" s="28"/>
      <c r="ALF174" s="28"/>
      <c r="ALG174" s="28"/>
      <c r="ALH174" s="28"/>
      <c r="ALI174" s="28"/>
      <c r="ALJ174" s="28"/>
      <c r="ALK174" s="28"/>
      <c r="ALL174" s="28"/>
      <c r="ALM174" s="28"/>
      <c r="ALN174" s="28"/>
      <c r="ALO174" s="28"/>
      <c r="ALP174" s="28"/>
      <c r="ALQ174" s="28"/>
      <c r="ALR174" s="28"/>
      <c r="ALS174" s="28"/>
      <c r="ALT174" s="28"/>
      <c r="ALU174" s="28"/>
      <c r="ALV174" s="28"/>
      <c r="ALW174" s="28"/>
      <c r="ALX174" s="28"/>
      <c r="ALY174" s="28"/>
      <c r="ALZ174" s="28"/>
      <c r="AMA174" s="28"/>
      <c r="AMB174" s="28"/>
      <c r="AMC174" s="28"/>
      <c r="AMD174" s="28"/>
      <c r="AME174" s="28"/>
      <c r="AMF174" s="28"/>
      <c r="AMG174" s="28"/>
      <c r="AMH174" s="28"/>
      <c r="AMI174" s="28"/>
      <c r="AMJ174" s="28"/>
      <c r="AMK174" s="28"/>
      <c r="AML174" s="28"/>
      <c r="AMM174" s="28"/>
      <c r="AMN174" s="28"/>
      <c r="AMO174" s="28"/>
      <c r="AMP174" s="28"/>
      <c r="AMQ174" s="28"/>
      <c r="AMR174" s="28"/>
      <c r="AMS174" s="28"/>
      <c r="AMT174" s="28"/>
      <c r="AMU174" s="28"/>
      <c r="AMV174" s="28"/>
      <c r="AMW174" s="28"/>
      <c r="AMX174" s="28"/>
      <c r="AMY174" s="28"/>
      <c r="AMZ174" s="28"/>
      <c r="ANA174" s="28"/>
      <c r="ANB174" s="28"/>
      <c r="ANC174" s="28"/>
      <c r="AND174" s="28"/>
      <c r="ANE174" s="28"/>
      <c r="ANF174" s="28"/>
      <c r="ANG174" s="28"/>
      <c r="ANH174" s="28"/>
      <c r="ANI174" s="28"/>
      <c r="ANJ174" s="28"/>
      <c r="ANK174" s="28"/>
      <c r="ANL174" s="28"/>
      <c r="ANM174" s="28"/>
      <c r="ANN174" s="28"/>
      <c r="ANO174" s="28"/>
      <c r="ANP174" s="28"/>
      <c r="ANQ174" s="28"/>
      <c r="ANR174" s="28"/>
      <c r="ANS174" s="28"/>
      <c r="ANT174" s="28"/>
      <c r="ANU174" s="28"/>
      <c r="ANV174" s="28"/>
      <c r="ANW174" s="28"/>
      <c r="ANX174" s="28"/>
      <c r="ANY174" s="28"/>
      <c r="ANZ174" s="28"/>
      <c r="AOA174" s="28"/>
      <c r="AOB174" s="28"/>
      <c r="AOC174" s="28"/>
      <c r="AOD174" s="28"/>
      <c r="AOE174" s="28"/>
      <c r="AOF174" s="28"/>
      <c r="AOG174" s="28"/>
      <c r="AOH174" s="28"/>
      <c r="AOI174" s="28"/>
      <c r="AOJ174" s="28"/>
      <c r="AOK174" s="28"/>
      <c r="AOL174" s="28"/>
      <c r="AOM174" s="28"/>
      <c r="AON174" s="28"/>
      <c r="AOO174" s="28"/>
      <c r="AOP174" s="28"/>
      <c r="AOQ174" s="28"/>
      <c r="AOR174" s="28"/>
    </row>
    <row r="175" spans="1:1084" s="2" customFormat="1" ht="30" customHeight="1" x14ac:dyDescent="0.25">
      <c r="A175" s="40">
        <v>167</v>
      </c>
      <c r="B175" s="25" t="s">
        <v>254</v>
      </c>
      <c r="C175" s="40" t="s">
        <v>279</v>
      </c>
      <c r="D175" s="25" t="s">
        <v>107</v>
      </c>
      <c r="E175" s="25" t="s">
        <v>96</v>
      </c>
      <c r="F175" s="40" t="s">
        <v>261</v>
      </c>
      <c r="G175" s="62" t="s">
        <v>262</v>
      </c>
      <c r="H175" s="62" t="s">
        <v>262</v>
      </c>
      <c r="I175" s="42">
        <v>42000</v>
      </c>
      <c r="J175" s="45">
        <v>724.92</v>
      </c>
      <c r="K175" s="42">
        <v>25</v>
      </c>
      <c r="L175" s="45">
        <f t="shared" si="96"/>
        <v>1205.4000000000001</v>
      </c>
      <c r="M175" s="42">
        <f t="shared" si="182"/>
        <v>2981.9999999999995</v>
      </c>
      <c r="N175" s="42">
        <f t="shared" si="183"/>
        <v>462.00000000000006</v>
      </c>
      <c r="O175" s="45">
        <f t="shared" si="184"/>
        <v>1276.8</v>
      </c>
      <c r="P175" s="42">
        <f t="shared" si="185"/>
        <v>2977.8</v>
      </c>
      <c r="Q175" s="42">
        <f t="shared" si="186"/>
        <v>2482.1999999999998</v>
      </c>
      <c r="R175" s="42">
        <f t="shared" si="187"/>
        <v>3232.12</v>
      </c>
      <c r="S175" s="42">
        <f t="shared" si="188"/>
        <v>6421.7999999999993</v>
      </c>
      <c r="T175" s="42">
        <f t="shared" si="189"/>
        <v>38767.879999999997</v>
      </c>
      <c r="U175" s="46" t="s">
        <v>349</v>
      </c>
      <c r="V175" s="27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  <c r="ALC175" s="28"/>
      <c r="ALD175" s="28"/>
      <c r="ALE175" s="28"/>
      <c r="ALF175" s="28"/>
      <c r="ALG175" s="28"/>
      <c r="ALH175" s="28"/>
      <c r="ALI175" s="28"/>
      <c r="ALJ175" s="28"/>
      <c r="ALK175" s="28"/>
      <c r="ALL175" s="28"/>
      <c r="ALM175" s="28"/>
      <c r="ALN175" s="28"/>
      <c r="ALO175" s="28"/>
      <c r="ALP175" s="28"/>
      <c r="ALQ175" s="28"/>
      <c r="ALR175" s="28"/>
      <c r="ALS175" s="28"/>
      <c r="ALT175" s="28"/>
      <c r="ALU175" s="28"/>
      <c r="ALV175" s="28"/>
      <c r="ALW175" s="28"/>
      <c r="ALX175" s="28"/>
      <c r="ALY175" s="28"/>
      <c r="ALZ175" s="28"/>
      <c r="AMA175" s="28"/>
      <c r="AMB175" s="28"/>
      <c r="AMC175" s="28"/>
      <c r="AMD175" s="28"/>
      <c r="AME175" s="28"/>
      <c r="AMF175" s="28"/>
      <c r="AMG175" s="28"/>
      <c r="AMH175" s="28"/>
      <c r="AMI175" s="28"/>
      <c r="AMJ175" s="28"/>
      <c r="AMK175" s="28"/>
      <c r="AML175" s="28"/>
      <c r="AMM175" s="28"/>
      <c r="AMN175" s="28"/>
      <c r="AMO175" s="28"/>
      <c r="AMP175" s="28"/>
      <c r="AMQ175" s="28"/>
      <c r="AMR175" s="28"/>
      <c r="AMS175" s="28"/>
      <c r="AMT175" s="28"/>
      <c r="AMU175" s="28"/>
      <c r="AMV175" s="28"/>
      <c r="AMW175" s="28"/>
      <c r="AMX175" s="28"/>
      <c r="AMY175" s="28"/>
      <c r="AMZ175" s="28"/>
      <c r="ANA175" s="28"/>
      <c r="ANB175" s="28"/>
      <c r="ANC175" s="28"/>
      <c r="AND175" s="28"/>
      <c r="ANE175" s="28"/>
      <c r="ANF175" s="28"/>
      <c r="ANG175" s="28"/>
      <c r="ANH175" s="28"/>
      <c r="ANI175" s="28"/>
      <c r="ANJ175" s="28"/>
      <c r="ANK175" s="28"/>
      <c r="ANL175" s="28"/>
      <c r="ANM175" s="28"/>
      <c r="ANN175" s="28"/>
      <c r="ANO175" s="28"/>
      <c r="ANP175" s="28"/>
      <c r="ANQ175" s="28"/>
      <c r="ANR175" s="28"/>
      <c r="ANS175" s="28"/>
      <c r="ANT175" s="28"/>
      <c r="ANU175" s="28"/>
      <c r="ANV175" s="28"/>
      <c r="ANW175" s="28"/>
      <c r="ANX175" s="28"/>
      <c r="ANY175" s="28"/>
      <c r="ANZ175" s="28"/>
      <c r="AOA175" s="28"/>
      <c r="AOB175" s="28"/>
      <c r="AOC175" s="28"/>
      <c r="AOD175" s="28"/>
      <c r="AOE175" s="28"/>
      <c r="AOF175" s="28"/>
      <c r="AOG175" s="28"/>
      <c r="AOH175" s="28"/>
      <c r="AOI175" s="28"/>
      <c r="AOJ175" s="28"/>
      <c r="AOK175" s="28"/>
      <c r="AOL175" s="28"/>
      <c r="AOM175" s="28"/>
      <c r="AON175" s="28"/>
      <c r="AOO175" s="28"/>
      <c r="AOP175" s="28"/>
      <c r="AOQ175" s="28"/>
      <c r="AOR175" s="28"/>
    </row>
    <row r="176" spans="1:1084" s="2" customFormat="1" ht="30" customHeight="1" x14ac:dyDescent="0.25">
      <c r="A176" s="40">
        <v>168</v>
      </c>
      <c r="B176" s="25" t="s">
        <v>163</v>
      </c>
      <c r="C176" s="40" t="s">
        <v>279</v>
      </c>
      <c r="D176" s="25" t="s">
        <v>164</v>
      </c>
      <c r="E176" s="25" t="s">
        <v>1</v>
      </c>
      <c r="F176" s="40" t="s">
        <v>261</v>
      </c>
      <c r="G176" s="62" t="s">
        <v>262</v>
      </c>
      <c r="H176" s="62" t="s">
        <v>262</v>
      </c>
      <c r="I176" s="42">
        <v>50000</v>
      </c>
      <c r="J176" s="45">
        <v>1854</v>
      </c>
      <c r="K176" s="42">
        <v>25</v>
      </c>
      <c r="L176" s="45">
        <f t="shared" si="96"/>
        <v>1435</v>
      </c>
      <c r="M176" s="42">
        <f t="shared" si="182"/>
        <v>3549.9999999999995</v>
      </c>
      <c r="N176" s="42">
        <f t="shared" si="183"/>
        <v>550</v>
      </c>
      <c r="O176" s="45">
        <f t="shared" si="184"/>
        <v>1520</v>
      </c>
      <c r="P176" s="42">
        <f t="shared" si="185"/>
        <v>3545.0000000000005</v>
      </c>
      <c r="Q176" s="42">
        <f t="shared" si="186"/>
        <v>2955</v>
      </c>
      <c r="R176" s="42">
        <f t="shared" si="187"/>
        <v>4834</v>
      </c>
      <c r="S176" s="42">
        <f t="shared" si="188"/>
        <v>7645</v>
      </c>
      <c r="T176" s="42">
        <f t="shared" si="189"/>
        <v>45166</v>
      </c>
      <c r="U176" s="46" t="s">
        <v>349</v>
      </c>
      <c r="V176" s="27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  <c r="ALC176" s="28"/>
      <c r="ALD176" s="28"/>
      <c r="ALE176" s="28"/>
      <c r="ALF176" s="28"/>
      <c r="ALG176" s="28"/>
      <c r="ALH176" s="28"/>
      <c r="ALI176" s="28"/>
      <c r="ALJ176" s="28"/>
      <c r="ALK176" s="28"/>
      <c r="ALL176" s="28"/>
      <c r="ALM176" s="28"/>
      <c r="ALN176" s="28"/>
      <c r="ALO176" s="28"/>
      <c r="ALP176" s="28"/>
      <c r="ALQ176" s="28"/>
      <c r="ALR176" s="28"/>
      <c r="ALS176" s="28"/>
      <c r="ALT176" s="28"/>
      <c r="ALU176" s="28"/>
      <c r="ALV176" s="28"/>
      <c r="ALW176" s="28"/>
      <c r="ALX176" s="28"/>
      <c r="ALY176" s="28"/>
      <c r="ALZ176" s="28"/>
      <c r="AMA176" s="28"/>
      <c r="AMB176" s="28"/>
      <c r="AMC176" s="28"/>
      <c r="AMD176" s="28"/>
      <c r="AME176" s="28"/>
      <c r="AMF176" s="28"/>
      <c r="AMG176" s="28"/>
      <c r="AMH176" s="28"/>
      <c r="AMI176" s="28"/>
      <c r="AMJ176" s="28"/>
      <c r="AMK176" s="28"/>
      <c r="AML176" s="28"/>
      <c r="AMM176" s="28"/>
      <c r="AMN176" s="28"/>
      <c r="AMO176" s="28"/>
      <c r="AMP176" s="28"/>
      <c r="AMQ176" s="28"/>
      <c r="AMR176" s="28"/>
      <c r="AMS176" s="28"/>
      <c r="AMT176" s="28"/>
      <c r="AMU176" s="28"/>
      <c r="AMV176" s="28"/>
      <c r="AMW176" s="28"/>
      <c r="AMX176" s="28"/>
      <c r="AMY176" s="28"/>
      <c r="AMZ176" s="28"/>
      <c r="ANA176" s="28"/>
      <c r="ANB176" s="28"/>
      <c r="ANC176" s="28"/>
      <c r="AND176" s="28"/>
      <c r="ANE176" s="28"/>
      <c r="ANF176" s="28"/>
      <c r="ANG176" s="28"/>
      <c r="ANH176" s="28"/>
      <c r="ANI176" s="28"/>
      <c r="ANJ176" s="28"/>
      <c r="ANK176" s="28"/>
      <c r="ANL176" s="28"/>
      <c r="ANM176" s="28"/>
      <c r="ANN176" s="28"/>
      <c r="ANO176" s="28"/>
      <c r="ANP176" s="28"/>
      <c r="ANQ176" s="28"/>
      <c r="ANR176" s="28"/>
      <c r="ANS176" s="28"/>
      <c r="ANT176" s="28"/>
      <c r="ANU176" s="28"/>
      <c r="ANV176" s="28"/>
      <c r="ANW176" s="28"/>
      <c r="ANX176" s="28"/>
      <c r="ANY176" s="28"/>
      <c r="ANZ176" s="28"/>
      <c r="AOA176" s="28"/>
      <c r="AOB176" s="28"/>
      <c r="AOC176" s="28"/>
      <c r="AOD176" s="28"/>
      <c r="AOE176" s="28"/>
      <c r="AOF176" s="28"/>
      <c r="AOG176" s="28"/>
      <c r="AOH176" s="28"/>
      <c r="AOI176" s="28"/>
      <c r="AOJ176" s="28"/>
      <c r="AOK176" s="28"/>
      <c r="AOL176" s="28"/>
      <c r="AOM176" s="28"/>
      <c r="AON176" s="28"/>
      <c r="AOO176" s="28"/>
      <c r="AOP176" s="28"/>
      <c r="AOQ176" s="28"/>
      <c r="AOR176" s="28"/>
    </row>
    <row r="177" spans="1:1084" s="2" customFormat="1" ht="30" customHeight="1" x14ac:dyDescent="0.25">
      <c r="A177" s="40">
        <v>169</v>
      </c>
      <c r="B177" s="25" t="s">
        <v>213</v>
      </c>
      <c r="C177" s="40" t="s">
        <v>279</v>
      </c>
      <c r="D177" s="25" t="s">
        <v>164</v>
      </c>
      <c r="E177" s="25" t="s">
        <v>96</v>
      </c>
      <c r="F177" s="40" t="s">
        <v>261</v>
      </c>
      <c r="G177" s="62" t="s">
        <v>262</v>
      </c>
      <c r="H177" s="62" t="s">
        <v>262</v>
      </c>
      <c r="I177" s="42">
        <v>42000</v>
      </c>
      <c r="J177" s="45">
        <v>724.92</v>
      </c>
      <c r="K177" s="42">
        <v>25</v>
      </c>
      <c r="L177" s="45">
        <f t="shared" si="96"/>
        <v>1205.4000000000001</v>
      </c>
      <c r="M177" s="42">
        <f t="shared" ref="M177:M178" si="190">I177*7.1%</f>
        <v>2981.9999999999995</v>
      </c>
      <c r="N177" s="42">
        <f t="shared" ref="N177:N178" si="191">I177*1.1%</f>
        <v>462.00000000000006</v>
      </c>
      <c r="O177" s="45">
        <f t="shared" ref="O177:O178" si="192">I177*3.04%</f>
        <v>1276.8</v>
      </c>
      <c r="P177" s="42">
        <f t="shared" ref="P177:P178" si="193">I177*7.09%</f>
        <v>2977.8</v>
      </c>
      <c r="Q177" s="42">
        <f t="shared" ref="Q177:Q178" si="194">+L177+O177</f>
        <v>2482.1999999999998</v>
      </c>
      <c r="R177" s="42">
        <f t="shared" ref="R177:R178" si="195">SUM(J177+K177+L177+O177)</f>
        <v>3232.12</v>
      </c>
      <c r="S177" s="42">
        <f t="shared" ref="S177:S178" si="196">SUM(M177+N177+P177)</f>
        <v>6421.7999999999993</v>
      </c>
      <c r="T177" s="42">
        <f t="shared" ref="T177:T178" si="197">I177-R177</f>
        <v>38767.879999999997</v>
      </c>
      <c r="U177" s="46" t="s">
        <v>349</v>
      </c>
      <c r="V177" s="27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  <c r="ALC177" s="28"/>
      <c r="ALD177" s="28"/>
      <c r="ALE177" s="28"/>
      <c r="ALF177" s="28"/>
      <c r="ALG177" s="28"/>
      <c r="ALH177" s="28"/>
      <c r="ALI177" s="28"/>
      <c r="ALJ177" s="28"/>
      <c r="ALK177" s="28"/>
      <c r="ALL177" s="28"/>
      <c r="ALM177" s="28"/>
      <c r="ALN177" s="28"/>
      <c r="ALO177" s="28"/>
      <c r="ALP177" s="28"/>
      <c r="ALQ177" s="28"/>
      <c r="ALR177" s="28"/>
      <c r="ALS177" s="28"/>
      <c r="ALT177" s="28"/>
      <c r="ALU177" s="28"/>
      <c r="ALV177" s="28"/>
      <c r="ALW177" s="28"/>
      <c r="ALX177" s="28"/>
      <c r="ALY177" s="28"/>
      <c r="ALZ177" s="28"/>
      <c r="AMA177" s="28"/>
      <c r="AMB177" s="28"/>
      <c r="AMC177" s="28"/>
      <c r="AMD177" s="28"/>
      <c r="AME177" s="28"/>
      <c r="AMF177" s="28"/>
      <c r="AMG177" s="28"/>
      <c r="AMH177" s="28"/>
      <c r="AMI177" s="28"/>
      <c r="AMJ177" s="28"/>
      <c r="AMK177" s="28"/>
      <c r="AML177" s="28"/>
      <c r="AMM177" s="28"/>
      <c r="AMN177" s="28"/>
      <c r="AMO177" s="28"/>
      <c r="AMP177" s="28"/>
      <c r="AMQ177" s="28"/>
      <c r="AMR177" s="28"/>
      <c r="AMS177" s="28"/>
      <c r="AMT177" s="28"/>
      <c r="AMU177" s="28"/>
      <c r="AMV177" s="28"/>
      <c r="AMW177" s="28"/>
      <c r="AMX177" s="28"/>
      <c r="AMY177" s="28"/>
      <c r="AMZ177" s="28"/>
      <c r="ANA177" s="28"/>
      <c r="ANB177" s="28"/>
      <c r="ANC177" s="28"/>
      <c r="AND177" s="28"/>
      <c r="ANE177" s="28"/>
      <c r="ANF177" s="28"/>
      <c r="ANG177" s="28"/>
      <c r="ANH177" s="28"/>
      <c r="ANI177" s="28"/>
      <c r="ANJ177" s="28"/>
      <c r="ANK177" s="28"/>
      <c r="ANL177" s="28"/>
      <c r="ANM177" s="28"/>
      <c r="ANN177" s="28"/>
      <c r="ANO177" s="28"/>
      <c r="ANP177" s="28"/>
      <c r="ANQ177" s="28"/>
      <c r="ANR177" s="28"/>
      <c r="ANS177" s="28"/>
      <c r="ANT177" s="28"/>
      <c r="ANU177" s="28"/>
      <c r="ANV177" s="28"/>
      <c r="ANW177" s="28"/>
      <c r="ANX177" s="28"/>
      <c r="ANY177" s="28"/>
      <c r="ANZ177" s="28"/>
      <c r="AOA177" s="28"/>
      <c r="AOB177" s="28"/>
      <c r="AOC177" s="28"/>
      <c r="AOD177" s="28"/>
      <c r="AOE177" s="28"/>
      <c r="AOF177" s="28"/>
      <c r="AOG177" s="28"/>
      <c r="AOH177" s="28"/>
      <c r="AOI177" s="28"/>
      <c r="AOJ177" s="28"/>
      <c r="AOK177" s="28"/>
      <c r="AOL177" s="28"/>
      <c r="AOM177" s="28"/>
      <c r="AON177" s="28"/>
      <c r="AOO177" s="28"/>
      <c r="AOP177" s="28"/>
      <c r="AOQ177" s="28"/>
      <c r="AOR177" s="28"/>
    </row>
    <row r="178" spans="1:1084" s="2" customFormat="1" ht="30" customHeight="1" x14ac:dyDescent="0.25">
      <c r="A178" s="40">
        <v>170</v>
      </c>
      <c r="B178" s="25" t="s">
        <v>384</v>
      </c>
      <c r="C178" s="40" t="s">
        <v>278</v>
      </c>
      <c r="D178" s="25" t="s">
        <v>164</v>
      </c>
      <c r="E178" s="25" t="s">
        <v>210</v>
      </c>
      <c r="F178" s="40" t="s">
        <v>261</v>
      </c>
      <c r="G178" s="62" t="s">
        <v>262</v>
      </c>
      <c r="H178" s="62" t="s">
        <v>262</v>
      </c>
      <c r="I178" s="42">
        <v>40000</v>
      </c>
      <c r="J178" s="45">
        <v>442.65</v>
      </c>
      <c r="K178" s="42">
        <v>25</v>
      </c>
      <c r="L178" s="45">
        <f t="shared" si="96"/>
        <v>1148</v>
      </c>
      <c r="M178" s="42">
        <f t="shared" si="190"/>
        <v>2839.9999999999995</v>
      </c>
      <c r="N178" s="42">
        <f t="shared" si="191"/>
        <v>440.00000000000006</v>
      </c>
      <c r="O178" s="45">
        <f t="shared" si="192"/>
        <v>1216</v>
      </c>
      <c r="P178" s="42">
        <f t="shared" si="193"/>
        <v>2836</v>
      </c>
      <c r="Q178" s="42">
        <f t="shared" si="194"/>
        <v>2364</v>
      </c>
      <c r="R178" s="42">
        <f t="shared" si="195"/>
        <v>2831.65</v>
      </c>
      <c r="S178" s="42">
        <f t="shared" si="196"/>
        <v>6116</v>
      </c>
      <c r="T178" s="42">
        <f t="shared" si="197"/>
        <v>37168.35</v>
      </c>
      <c r="U178" s="46" t="s">
        <v>349</v>
      </c>
      <c r="V178" s="27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  <c r="ALC178" s="28"/>
      <c r="ALD178" s="28"/>
      <c r="ALE178" s="28"/>
      <c r="ALF178" s="28"/>
      <c r="ALG178" s="28"/>
      <c r="ALH178" s="28"/>
      <c r="ALI178" s="28"/>
      <c r="ALJ178" s="28"/>
      <c r="ALK178" s="28"/>
      <c r="ALL178" s="28"/>
      <c r="ALM178" s="28"/>
      <c r="ALN178" s="28"/>
      <c r="ALO178" s="28"/>
      <c r="ALP178" s="28"/>
      <c r="ALQ178" s="28"/>
      <c r="ALR178" s="28"/>
      <c r="ALS178" s="28"/>
      <c r="ALT178" s="28"/>
      <c r="ALU178" s="28"/>
      <c r="ALV178" s="28"/>
      <c r="ALW178" s="28"/>
      <c r="ALX178" s="28"/>
      <c r="ALY178" s="28"/>
      <c r="ALZ178" s="28"/>
      <c r="AMA178" s="28"/>
      <c r="AMB178" s="28"/>
      <c r="AMC178" s="28"/>
      <c r="AMD178" s="28"/>
      <c r="AME178" s="28"/>
      <c r="AMF178" s="28"/>
      <c r="AMG178" s="28"/>
      <c r="AMH178" s="28"/>
      <c r="AMI178" s="28"/>
      <c r="AMJ178" s="28"/>
      <c r="AMK178" s="28"/>
      <c r="AML178" s="28"/>
      <c r="AMM178" s="28"/>
      <c r="AMN178" s="28"/>
      <c r="AMO178" s="28"/>
      <c r="AMP178" s="28"/>
      <c r="AMQ178" s="28"/>
      <c r="AMR178" s="28"/>
      <c r="AMS178" s="28"/>
      <c r="AMT178" s="28"/>
      <c r="AMU178" s="28"/>
      <c r="AMV178" s="28"/>
      <c r="AMW178" s="28"/>
      <c r="AMX178" s="28"/>
      <c r="AMY178" s="28"/>
      <c r="AMZ178" s="28"/>
      <c r="ANA178" s="28"/>
      <c r="ANB178" s="28"/>
      <c r="ANC178" s="28"/>
      <c r="AND178" s="28"/>
      <c r="ANE178" s="28"/>
      <c r="ANF178" s="28"/>
      <c r="ANG178" s="28"/>
      <c r="ANH178" s="28"/>
      <c r="ANI178" s="28"/>
      <c r="ANJ178" s="28"/>
      <c r="ANK178" s="28"/>
      <c r="ANL178" s="28"/>
      <c r="ANM178" s="28"/>
      <c r="ANN178" s="28"/>
      <c r="ANO178" s="28"/>
      <c r="ANP178" s="28"/>
      <c r="ANQ178" s="28"/>
      <c r="ANR178" s="28"/>
      <c r="ANS178" s="28"/>
      <c r="ANT178" s="28"/>
      <c r="ANU178" s="28"/>
      <c r="ANV178" s="28"/>
      <c r="ANW178" s="28"/>
      <c r="ANX178" s="28"/>
      <c r="ANY178" s="28"/>
      <c r="ANZ178" s="28"/>
      <c r="AOA178" s="28"/>
      <c r="AOB178" s="28"/>
      <c r="AOC178" s="28"/>
      <c r="AOD178" s="28"/>
      <c r="AOE178" s="28"/>
      <c r="AOF178" s="28"/>
      <c r="AOG178" s="28"/>
      <c r="AOH178" s="28"/>
      <c r="AOI178" s="28"/>
      <c r="AOJ178" s="28"/>
      <c r="AOK178" s="28"/>
      <c r="AOL178" s="28"/>
      <c r="AOM178" s="28"/>
      <c r="AON178" s="28"/>
      <c r="AOO178" s="28"/>
      <c r="AOP178" s="28"/>
      <c r="AOQ178" s="28"/>
      <c r="AOR178" s="28"/>
    </row>
    <row r="179" spans="1:1084" s="2" customFormat="1" ht="30" customHeight="1" x14ac:dyDescent="0.25">
      <c r="A179" s="40">
        <v>171</v>
      </c>
      <c r="B179" s="25" t="s">
        <v>110</v>
      </c>
      <c r="C179" s="40" t="s">
        <v>278</v>
      </c>
      <c r="D179" s="25" t="s">
        <v>109</v>
      </c>
      <c r="E179" s="25" t="s">
        <v>99</v>
      </c>
      <c r="F179" s="40" t="s">
        <v>261</v>
      </c>
      <c r="G179" s="62" t="s">
        <v>262</v>
      </c>
      <c r="H179" s="62" t="s">
        <v>262</v>
      </c>
      <c r="I179" s="42">
        <v>45000</v>
      </c>
      <c r="J179" s="45">
        <v>1148.33</v>
      </c>
      <c r="K179" s="42">
        <v>25</v>
      </c>
      <c r="L179" s="45">
        <f t="shared" si="96"/>
        <v>1291.5</v>
      </c>
      <c r="M179" s="42">
        <f t="shared" ref="M179:M186" si="198">I179*7.1%</f>
        <v>3194.9999999999995</v>
      </c>
      <c r="N179" s="42">
        <f t="shared" ref="N179:N186" si="199">I179*1.1%</f>
        <v>495.00000000000006</v>
      </c>
      <c r="O179" s="45">
        <f t="shared" ref="O179:O186" si="200">I179*3.04%</f>
        <v>1368</v>
      </c>
      <c r="P179" s="42">
        <f t="shared" ref="P179:P186" si="201">I179*7.09%</f>
        <v>3190.5</v>
      </c>
      <c r="Q179" s="42">
        <f t="shared" ref="Q179:Q186" si="202">+L179+O179</f>
        <v>2659.5</v>
      </c>
      <c r="R179" s="42">
        <f t="shared" ref="R179:R186" si="203">SUM(J179+K179+L179+O179)</f>
        <v>3832.83</v>
      </c>
      <c r="S179" s="42">
        <f t="shared" ref="S179:S186" si="204">SUM(M179+N179+P179)</f>
        <v>6880.5</v>
      </c>
      <c r="T179" s="42">
        <f t="shared" ref="T179:T186" si="205">I179-R179</f>
        <v>41167.17</v>
      </c>
      <c r="U179" s="46" t="s">
        <v>349</v>
      </c>
      <c r="V179" s="27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  <c r="ALC179" s="28"/>
      <c r="ALD179" s="28"/>
      <c r="ALE179" s="28"/>
      <c r="ALF179" s="28"/>
      <c r="ALG179" s="28"/>
      <c r="ALH179" s="28"/>
      <c r="ALI179" s="28"/>
      <c r="ALJ179" s="28"/>
      <c r="ALK179" s="28"/>
      <c r="ALL179" s="28"/>
      <c r="ALM179" s="28"/>
      <c r="ALN179" s="28"/>
      <c r="ALO179" s="28"/>
      <c r="ALP179" s="28"/>
      <c r="ALQ179" s="28"/>
      <c r="ALR179" s="28"/>
      <c r="ALS179" s="28"/>
      <c r="ALT179" s="28"/>
      <c r="ALU179" s="28"/>
      <c r="ALV179" s="28"/>
      <c r="ALW179" s="28"/>
      <c r="ALX179" s="28"/>
      <c r="ALY179" s="28"/>
      <c r="ALZ179" s="28"/>
      <c r="AMA179" s="28"/>
      <c r="AMB179" s="28"/>
      <c r="AMC179" s="28"/>
      <c r="AMD179" s="28"/>
      <c r="AME179" s="28"/>
      <c r="AMF179" s="28"/>
      <c r="AMG179" s="28"/>
      <c r="AMH179" s="28"/>
      <c r="AMI179" s="28"/>
      <c r="AMJ179" s="28"/>
      <c r="AMK179" s="28"/>
      <c r="AML179" s="28"/>
      <c r="AMM179" s="28"/>
      <c r="AMN179" s="28"/>
      <c r="AMO179" s="28"/>
      <c r="AMP179" s="28"/>
      <c r="AMQ179" s="28"/>
      <c r="AMR179" s="28"/>
      <c r="AMS179" s="28"/>
      <c r="AMT179" s="28"/>
      <c r="AMU179" s="28"/>
      <c r="AMV179" s="28"/>
      <c r="AMW179" s="28"/>
      <c r="AMX179" s="28"/>
      <c r="AMY179" s="28"/>
      <c r="AMZ179" s="28"/>
      <c r="ANA179" s="28"/>
      <c r="ANB179" s="28"/>
      <c r="ANC179" s="28"/>
      <c r="AND179" s="28"/>
      <c r="ANE179" s="28"/>
      <c r="ANF179" s="28"/>
      <c r="ANG179" s="28"/>
      <c r="ANH179" s="28"/>
      <c r="ANI179" s="28"/>
      <c r="ANJ179" s="28"/>
      <c r="ANK179" s="28"/>
      <c r="ANL179" s="28"/>
      <c r="ANM179" s="28"/>
      <c r="ANN179" s="28"/>
      <c r="ANO179" s="28"/>
      <c r="ANP179" s="28"/>
      <c r="ANQ179" s="28"/>
      <c r="ANR179" s="28"/>
      <c r="ANS179" s="28"/>
      <c r="ANT179" s="28"/>
      <c r="ANU179" s="28"/>
      <c r="ANV179" s="28"/>
      <c r="ANW179" s="28"/>
      <c r="ANX179" s="28"/>
      <c r="ANY179" s="28"/>
      <c r="ANZ179" s="28"/>
      <c r="AOA179" s="28"/>
      <c r="AOB179" s="28"/>
      <c r="AOC179" s="28"/>
      <c r="AOD179" s="28"/>
      <c r="AOE179" s="28"/>
      <c r="AOF179" s="28"/>
      <c r="AOG179" s="28"/>
      <c r="AOH179" s="28"/>
      <c r="AOI179" s="28"/>
      <c r="AOJ179" s="28"/>
      <c r="AOK179" s="28"/>
      <c r="AOL179" s="28"/>
      <c r="AOM179" s="28"/>
      <c r="AON179" s="28"/>
      <c r="AOO179" s="28"/>
      <c r="AOP179" s="28"/>
      <c r="AOQ179" s="28"/>
      <c r="AOR179" s="28"/>
    </row>
    <row r="180" spans="1:1084" s="2" customFormat="1" ht="30" customHeight="1" x14ac:dyDescent="0.25">
      <c r="A180" s="40">
        <v>172</v>
      </c>
      <c r="B180" s="25" t="s">
        <v>112</v>
      </c>
      <c r="C180" s="40" t="s">
        <v>278</v>
      </c>
      <c r="D180" s="25" t="s">
        <v>111</v>
      </c>
      <c r="E180" s="25" t="s">
        <v>1</v>
      </c>
      <c r="F180" s="40" t="s">
        <v>261</v>
      </c>
      <c r="G180" s="62" t="s">
        <v>262</v>
      </c>
      <c r="H180" s="62" t="s">
        <v>262</v>
      </c>
      <c r="I180" s="42">
        <v>50000</v>
      </c>
      <c r="J180" s="45">
        <v>1854</v>
      </c>
      <c r="K180" s="42">
        <v>25</v>
      </c>
      <c r="L180" s="45">
        <f t="shared" si="96"/>
        <v>1435</v>
      </c>
      <c r="M180" s="42">
        <f t="shared" si="198"/>
        <v>3549.9999999999995</v>
      </c>
      <c r="N180" s="42">
        <f t="shared" si="199"/>
        <v>550</v>
      </c>
      <c r="O180" s="45">
        <f t="shared" si="200"/>
        <v>1520</v>
      </c>
      <c r="P180" s="42">
        <f t="shared" si="201"/>
        <v>3545.0000000000005</v>
      </c>
      <c r="Q180" s="42">
        <f t="shared" si="202"/>
        <v>2955</v>
      </c>
      <c r="R180" s="42">
        <f t="shared" si="203"/>
        <v>4834</v>
      </c>
      <c r="S180" s="42">
        <f t="shared" si="204"/>
        <v>7645</v>
      </c>
      <c r="T180" s="42">
        <f t="shared" si="205"/>
        <v>45166</v>
      </c>
      <c r="U180" s="46" t="s">
        <v>349</v>
      </c>
      <c r="V180" s="27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  <c r="ALC180" s="28"/>
      <c r="ALD180" s="28"/>
      <c r="ALE180" s="28"/>
      <c r="ALF180" s="28"/>
      <c r="ALG180" s="28"/>
      <c r="ALH180" s="28"/>
      <c r="ALI180" s="28"/>
      <c r="ALJ180" s="28"/>
      <c r="ALK180" s="28"/>
      <c r="ALL180" s="28"/>
      <c r="ALM180" s="28"/>
      <c r="ALN180" s="28"/>
      <c r="ALO180" s="28"/>
      <c r="ALP180" s="28"/>
      <c r="ALQ180" s="28"/>
      <c r="ALR180" s="28"/>
      <c r="ALS180" s="28"/>
      <c r="ALT180" s="28"/>
      <c r="ALU180" s="28"/>
      <c r="ALV180" s="28"/>
      <c r="ALW180" s="28"/>
      <c r="ALX180" s="28"/>
      <c r="ALY180" s="28"/>
      <c r="ALZ180" s="28"/>
      <c r="AMA180" s="28"/>
      <c r="AMB180" s="28"/>
      <c r="AMC180" s="28"/>
      <c r="AMD180" s="28"/>
      <c r="AME180" s="28"/>
      <c r="AMF180" s="28"/>
      <c r="AMG180" s="28"/>
      <c r="AMH180" s="28"/>
      <c r="AMI180" s="28"/>
      <c r="AMJ180" s="28"/>
      <c r="AMK180" s="28"/>
      <c r="AML180" s="28"/>
      <c r="AMM180" s="28"/>
      <c r="AMN180" s="28"/>
      <c r="AMO180" s="28"/>
      <c r="AMP180" s="28"/>
      <c r="AMQ180" s="28"/>
      <c r="AMR180" s="28"/>
      <c r="AMS180" s="28"/>
      <c r="AMT180" s="28"/>
      <c r="AMU180" s="28"/>
      <c r="AMV180" s="28"/>
      <c r="AMW180" s="28"/>
      <c r="AMX180" s="28"/>
      <c r="AMY180" s="28"/>
      <c r="AMZ180" s="28"/>
      <c r="ANA180" s="28"/>
      <c r="ANB180" s="28"/>
      <c r="ANC180" s="28"/>
      <c r="AND180" s="28"/>
      <c r="ANE180" s="28"/>
      <c r="ANF180" s="28"/>
      <c r="ANG180" s="28"/>
      <c r="ANH180" s="28"/>
      <c r="ANI180" s="28"/>
      <c r="ANJ180" s="28"/>
      <c r="ANK180" s="28"/>
      <c r="ANL180" s="28"/>
      <c r="ANM180" s="28"/>
      <c r="ANN180" s="28"/>
      <c r="ANO180" s="28"/>
      <c r="ANP180" s="28"/>
      <c r="ANQ180" s="28"/>
      <c r="ANR180" s="28"/>
      <c r="ANS180" s="28"/>
      <c r="ANT180" s="28"/>
      <c r="ANU180" s="28"/>
      <c r="ANV180" s="28"/>
      <c r="ANW180" s="28"/>
      <c r="ANX180" s="28"/>
      <c r="ANY180" s="28"/>
      <c r="ANZ180" s="28"/>
      <c r="AOA180" s="28"/>
      <c r="AOB180" s="28"/>
      <c r="AOC180" s="28"/>
      <c r="AOD180" s="28"/>
      <c r="AOE180" s="28"/>
      <c r="AOF180" s="28"/>
      <c r="AOG180" s="28"/>
      <c r="AOH180" s="28"/>
      <c r="AOI180" s="28"/>
      <c r="AOJ180" s="28"/>
      <c r="AOK180" s="28"/>
      <c r="AOL180" s="28"/>
      <c r="AOM180" s="28"/>
      <c r="AON180" s="28"/>
      <c r="AOO180" s="28"/>
      <c r="AOP180" s="28"/>
      <c r="AOQ180" s="28"/>
      <c r="AOR180" s="28"/>
    </row>
    <row r="181" spans="1:1084" s="2" customFormat="1" ht="30" customHeight="1" x14ac:dyDescent="0.25">
      <c r="A181" s="40">
        <v>173</v>
      </c>
      <c r="B181" s="25" t="s">
        <v>114</v>
      </c>
      <c r="C181" s="40" t="s">
        <v>279</v>
      </c>
      <c r="D181" s="25" t="s">
        <v>111</v>
      </c>
      <c r="E181" s="25" t="s">
        <v>1</v>
      </c>
      <c r="F181" s="40" t="s">
        <v>261</v>
      </c>
      <c r="G181" s="62" t="s">
        <v>262</v>
      </c>
      <c r="H181" s="62" t="s">
        <v>262</v>
      </c>
      <c r="I181" s="42">
        <v>50000</v>
      </c>
      <c r="J181" s="45">
        <v>1854</v>
      </c>
      <c r="K181" s="42">
        <v>25</v>
      </c>
      <c r="L181" s="45">
        <f t="shared" si="96"/>
        <v>1435</v>
      </c>
      <c r="M181" s="42">
        <f>I181*7.1%</f>
        <v>3549.9999999999995</v>
      </c>
      <c r="N181" s="42">
        <f>I181*1.1%</f>
        <v>550</v>
      </c>
      <c r="O181" s="45">
        <f>I181*3.04%</f>
        <v>1520</v>
      </c>
      <c r="P181" s="42">
        <f>I181*7.09%</f>
        <v>3545.0000000000005</v>
      </c>
      <c r="Q181" s="42">
        <f>+L181+O181</f>
        <v>2955</v>
      </c>
      <c r="R181" s="42">
        <f>SUM(J181+K181+L181+O181)</f>
        <v>4834</v>
      </c>
      <c r="S181" s="42">
        <f>SUM(M181+N181+P181)</f>
        <v>7645</v>
      </c>
      <c r="T181" s="42">
        <f>I181-R181</f>
        <v>45166</v>
      </c>
      <c r="U181" s="46" t="s">
        <v>349</v>
      </c>
      <c r="V181" s="27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  <c r="QR181" s="28"/>
      <c r="QS181" s="28"/>
      <c r="QT181" s="28"/>
      <c r="QU181" s="28"/>
      <c r="QV181" s="28"/>
      <c r="QW181" s="28"/>
      <c r="QX181" s="28"/>
      <c r="QY181" s="28"/>
      <c r="QZ181" s="28"/>
      <c r="RA181" s="28"/>
      <c r="RB181" s="28"/>
      <c r="RC181" s="28"/>
      <c r="RD181" s="28"/>
      <c r="RE181" s="28"/>
      <c r="RF181" s="28"/>
      <c r="RG181" s="28"/>
      <c r="RH181" s="28"/>
      <c r="RI181" s="28"/>
      <c r="RJ181" s="28"/>
      <c r="RK181" s="28"/>
      <c r="RL181" s="28"/>
      <c r="RM181" s="28"/>
      <c r="RN181" s="28"/>
      <c r="RO181" s="28"/>
      <c r="RP181" s="28"/>
      <c r="RQ181" s="28"/>
      <c r="RR181" s="28"/>
      <c r="RS181" s="28"/>
      <c r="RT181" s="28"/>
      <c r="RU181" s="28"/>
      <c r="RV181" s="28"/>
      <c r="RW181" s="28"/>
      <c r="RX181" s="28"/>
      <c r="RY181" s="28"/>
      <c r="RZ181" s="28"/>
      <c r="SA181" s="28"/>
      <c r="SB181" s="28"/>
      <c r="SC181" s="28"/>
      <c r="SD181" s="28"/>
      <c r="SE181" s="28"/>
      <c r="SF181" s="28"/>
      <c r="SG181" s="28"/>
      <c r="SH181" s="28"/>
      <c r="SI181" s="28"/>
      <c r="SJ181" s="28"/>
      <c r="SK181" s="28"/>
      <c r="SL181" s="28"/>
      <c r="SM181" s="28"/>
      <c r="SN181" s="28"/>
      <c r="SO181" s="28"/>
      <c r="SP181" s="28"/>
      <c r="SQ181" s="28"/>
      <c r="SR181" s="28"/>
      <c r="SS181" s="28"/>
      <c r="ST181" s="28"/>
      <c r="SU181" s="28"/>
      <c r="SV181" s="28"/>
      <c r="SW181" s="28"/>
      <c r="SX181" s="28"/>
      <c r="SY181" s="28"/>
      <c r="SZ181" s="28"/>
      <c r="TA181" s="28"/>
      <c r="TB181" s="28"/>
      <c r="TC181" s="28"/>
      <c r="TD181" s="28"/>
      <c r="TE181" s="28"/>
      <c r="TF181" s="28"/>
      <c r="TG181" s="28"/>
      <c r="TH181" s="28"/>
      <c r="TI181" s="28"/>
      <c r="TJ181" s="28"/>
      <c r="TK181" s="28"/>
      <c r="TL181" s="28"/>
      <c r="TM181" s="28"/>
      <c r="TN181" s="28"/>
      <c r="TO181" s="28"/>
      <c r="TP181" s="28"/>
      <c r="TQ181" s="28"/>
      <c r="TR181" s="28"/>
      <c r="TS181" s="28"/>
      <c r="TT181" s="28"/>
      <c r="TU181" s="28"/>
      <c r="TV181" s="28"/>
      <c r="TW181" s="28"/>
      <c r="TX181" s="28"/>
      <c r="TY181" s="28"/>
      <c r="TZ181" s="28"/>
      <c r="UA181" s="28"/>
      <c r="UB181" s="28"/>
      <c r="UC181" s="28"/>
      <c r="UD181" s="28"/>
      <c r="UE181" s="28"/>
      <c r="UF181" s="28"/>
      <c r="UG181" s="28"/>
      <c r="UH181" s="28"/>
      <c r="UI181" s="28"/>
      <c r="UJ181" s="28"/>
      <c r="UK181" s="28"/>
      <c r="UL181" s="28"/>
      <c r="UM181" s="28"/>
      <c r="UN181" s="28"/>
      <c r="UO181" s="28"/>
      <c r="UP181" s="28"/>
      <c r="UQ181" s="28"/>
      <c r="UR181" s="28"/>
      <c r="US181" s="28"/>
      <c r="UT181" s="28"/>
      <c r="UU181" s="28"/>
      <c r="UV181" s="28"/>
      <c r="UW181" s="28"/>
      <c r="UX181" s="28"/>
      <c r="UY181" s="28"/>
      <c r="UZ181" s="28"/>
      <c r="VA181" s="28"/>
      <c r="VB181" s="28"/>
      <c r="VC181" s="28"/>
      <c r="VD181" s="28"/>
      <c r="VE181" s="28"/>
      <c r="VF181" s="28"/>
      <c r="VG181" s="28"/>
      <c r="VH181" s="28"/>
      <c r="VI181" s="28"/>
      <c r="VJ181" s="28"/>
      <c r="VK181" s="28"/>
      <c r="VL181" s="28"/>
      <c r="VM181" s="28"/>
      <c r="VN181" s="28"/>
      <c r="VO181" s="28"/>
      <c r="VP181" s="28"/>
      <c r="VQ181" s="28"/>
      <c r="VR181" s="28"/>
      <c r="VS181" s="28"/>
      <c r="VT181" s="28"/>
      <c r="VU181" s="28"/>
      <c r="VV181" s="28"/>
      <c r="VW181" s="28"/>
      <c r="VX181" s="28"/>
      <c r="VY181" s="28"/>
      <c r="VZ181" s="28"/>
      <c r="WA181" s="28"/>
      <c r="WB181" s="28"/>
      <c r="WC181" s="28"/>
      <c r="WD181" s="28"/>
      <c r="WE181" s="28"/>
      <c r="WF181" s="28"/>
      <c r="WG181" s="28"/>
      <c r="WH181" s="28"/>
      <c r="WI181" s="28"/>
      <c r="WJ181" s="28"/>
      <c r="WK181" s="28"/>
      <c r="WL181" s="28"/>
      <c r="WM181" s="28"/>
      <c r="WN181" s="28"/>
      <c r="WO181" s="28"/>
      <c r="WP181" s="28"/>
      <c r="WQ181" s="28"/>
      <c r="WR181" s="28"/>
      <c r="WS181" s="28"/>
      <c r="WT181" s="28"/>
      <c r="WU181" s="28"/>
      <c r="WV181" s="28"/>
      <c r="WW181" s="28"/>
      <c r="WX181" s="28"/>
      <c r="WY181" s="28"/>
      <c r="WZ181" s="28"/>
      <c r="XA181" s="28"/>
      <c r="XB181" s="28"/>
      <c r="XC181" s="28"/>
      <c r="XD181" s="28"/>
      <c r="XE181" s="28"/>
      <c r="XF181" s="28"/>
      <c r="XG181" s="28"/>
      <c r="XH181" s="28"/>
      <c r="XI181" s="28"/>
      <c r="XJ181" s="28"/>
      <c r="XK181" s="28"/>
      <c r="XL181" s="28"/>
      <c r="XM181" s="28"/>
      <c r="XN181" s="28"/>
      <c r="XO181" s="28"/>
      <c r="XP181" s="28"/>
      <c r="XQ181" s="28"/>
      <c r="XR181" s="28"/>
      <c r="XS181" s="28"/>
      <c r="XT181" s="28"/>
      <c r="XU181" s="28"/>
      <c r="XV181" s="28"/>
      <c r="XW181" s="28"/>
      <c r="XX181" s="28"/>
      <c r="XY181" s="28"/>
      <c r="XZ181" s="28"/>
      <c r="YA181" s="28"/>
      <c r="YB181" s="28"/>
      <c r="YC181" s="28"/>
      <c r="YD181" s="28"/>
      <c r="YE181" s="28"/>
      <c r="YF181" s="28"/>
      <c r="YG181" s="28"/>
      <c r="YH181" s="28"/>
      <c r="YI181" s="28"/>
      <c r="YJ181" s="28"/>
      <c r="YK181" s="28"/>
      <c r="YL181" s="28"/>
      <c r="YM181" s="28"/>
      <c r="YN181" s="28"/>
      <c r="YO181" s="28"/>
      <c r="YP181" s="28"/>
      <c r="YQ181" s="28"/>
      <c r="YR181" s="28"/>
      <c r="YS181" s="28"/>
      <c r="YT181" s="28"/>
      <c r="YU181" s="28"/>
      <c r="YV181" s="28"/>
      <c r="YW181" s="28"/>
      <c r="YX181" s="28"/>
      <c r="YY181" s="28"/>
      <c r="YZ181" s="28"/>
      <c r="ZA181" s="28"/>
      <c r="ZB181" s="28"/>
      <c r="ZC181" s="28"/>
      <c r="ZD181" s="28"/>
      <c r="ZE181" s="28"/>
      <c r="ZF181" s="28"/>
      <c r="ZG181" s="28"/>
      <c r="ZH181" s="28"/>
      <c r="ZI181" s="28"/>
      <c r="ZJ181" s="28"/>
      <c r="ZK181" s="28"/>
      <c r="ZL181" s="28"/>
      <c r="ZM181" s="28"/>
      <c r="ZN181" s="28"/>
      <c r="ZO181" s="28"/>
      <c r="ZP181" s="28"/>
      <c r="ZQ181" s="28"/>
      <c r="ZR181" s="28"/>
      <c r="ZS181" s="28"/>
      <c r="ZT181" s="28"/>
      <c r="ZU181" s="28"/>
      <c r="ZV181" s="28"/>
      <c r="ZW181" s="28"/>
      <c r="ZX181" s="28"/>
      <c r="ZY181" s="28"/>
      <c r="ZZ181" s="28"/>
      <c r="AAA181" s="28"/>
      <c r="AAB181" s="28"/>
      <c r="AAC181" s="28"/>
      <c r="AAD181" s="28"/>
      <c r="AAE181" s="28"/>
      <c r="AAF181" s="28"/>
      <c r="AAG181" s="28"/>
      <c r="AAH181" s="28"/>
      <c r="AAI181" s="28"/>
      <c r="AAJ181" s="28"/>
      <c r="AAK181" s="28"/>
      <c r="AAL181" s="28"/>
      <c r="AAM181" s="28"/>
      <c r="AAN181" s="28"/>
      <c r="AAO181" s="28"/>
      <c r="AAP181" s="28"/>
      <c r="AAQ181" s="28"/>
      <c r="AAR181" s="28"/>
      <c r="AAS181" s="28"/>
      <c r="AAT181" s="28"/>
      <c r="AAU181" s="28"/>
      <c r="AAV181" s="28"/>
      <c r="AAW181" s="28"/>
      <c r="AAX181" s="28"/>
      <c r="AAY181" s="28"/>
      <c r="AAZ181" s="28"/>
      <c r="ABA181" s="28"/>
      <c r="ABB181" s="28"/>
      <c r="ABC181" s="28"/>
      <c r="ABD181" s="28"/>
      <c r="ABE181" s="28"/>
      <c r="ABF181" s="28"/>
      <c r="ABG181" s="28"/>
      <c r="ABH181" s="28"/>
      <c r="ABI181" s="28"/>
      <c r="ABJ181" s="28"/>
      <c r="ABK181" s="28"/>
      <c r="ABL181" s="28"/>
      <c r="ABM181" s="28"/>
      <c r="ABN181" s="28"/>
      <c r="ABO181" s="28"/>
      <c r="ABP181" s="28"/>
      <c r="ABQ181" s="28"/>
      <c r="ABR181" s="28"/>
      <c r="ABS181" s="28"/>
      <c r="ABT181" s="28"/>
      <c r="ABU181" s="28"/>
      <c r="ABV181" s="28"/>
      <c r="ABW181" s="28"/>
      <c r="ABX181" s="28"/>
      <c r="ABY181" s="28"/>
      <c r="ABZ181" s="28"/>
      <c r="ACA181" s="28"/>
      <c r="ACB181" s="28"/>
      <c r="ACC181" s="28"/>
      <c r="ACD181" s="28"/>
      <c r="ACE181" s="28"/>
      <c r="ACF181" s="28"/>
      <c r="ACG181" s="28"/>
      <c r="ACH181" s="28"/>
      <c r="ACI181" s="28"/>
      <c r="ACJ181" s="28"/>
      <c r="ACK181" s="28"/>
      <c r="ACL181" s="28"/>
      <c r="ACM181" s="28"/>
      <c r="ACN181" s="28"/>
      <c r="ACO181" s="28"/>
      <c r="ACP181" s="28"/>
      <c r="ACQ181" s="28"/>
      <c r="ACR181" s="28"/>
      <c r="ACS181" s="28"/>
      <c r="ACT181" s="28"/>
      <c r="ACU181" s="28"/>
      <c r="ACV181" s="28"/>
      <c r="ACW181" s="28"/>
      <c r="ACX181" s="28"/>
      <c r="ACY181" s="28"/>
      <c r="ACZ181" s="28"/>
      <c r="ADA181" s="28"/>
      <c r="ADB181" s="28"/>
      <c r="ADC181" s="28"/>
      <c r="ADD181" s="28"/>
      <c r="ADE181" s="28"/>
      <c r="ADF181" s="28"/>
      <c r="ADG181" s="28"/>
      <c r="ADH181" s="28"/>
      <c r="ADI181" s="28"/>
      <c r="ADJ181" s="28"/>
      <c r="ADK181" s="28"/>
      <c r="ADL181" s="28"/>
      <c r="ADM181" s="28"/>
      <c r="ADN181" s="28"/>
      <c r="ADO181" s="28"/>
      <c r="ADP181" s="28"/>
      <c r="ADQ181" s="28"/>
      <c r="ADR181" s="28"/>
      <c r="ADS181" s="28"/>
      <c r="ADT181" s="28"/>
      <c r="ADU181" s="28"/>
      <c r="ADV181" s="28"/>
      <c r="ADW181" s="28"/>
      <c r="ADX181" s="28"/>
      <c r="ADY181" s="28"/>
      <c r="ADZ181" s="28"/>
      <c r="AEA181" s="28"/>
      <c r="AEB181" s="28"/>
      <c r="AEC181" s="28"/>
      <c r="AED181" s="28"/>
      <c r="AEE181" s="28"/>
      <c r="AEF181" s="28"/>
      <c r="AEG181" s="28"/>
      <c r="AEH181" s="28"/>
      <c r="AEI181" s="28"/>
      <c r="AEJ181" s="28"/>
      <c r="AEK181" s="28"/>
      <c r="AEL181" s="28"/>
      <c r="AEM181" s="28"/>
      <c r="AEN181" s="28"/>
      <c r="AEO181" s="28"/>
      <c r="AEP181" s="28"/>
      <c r="AEQ181" s="28"/>
      <c r="AER181" s="28"/>
      <c r="AES181" s="28"/>
      <c r="AET181" s="28"/>
      <c r="AEU181" s="28"/>
      <c r="AEV181" s="28"/>
      <c r="AEW181" s="28"/>
      <c r="AEX181" s="28"/>
      <c r="AEY181" s="28"/>
      <c r="AEZ181" s="28"/>
      <c r="AFA181" s="28"/>
      <c r="AFB181" s="28"/>
      <c r="AFC181" s="28"/>
      <c r="AFD181" s="28"/>
      <c r="AFE181" s="28"/>
      <c r="AFF181" s="28"/>
      <c r="AFG181" s="28"/>
      <c r="AFH181" s="28"/>
      <c r="AFI181" s="28"/>
      <c r="AFJ181" s="28"/>
      <c r="AFK181" s="28"/>
      <c r="AFL181" s="28"/>
      <c r="AFM181" s="28"/>
      <c r="AFN181" s="28"/>
      <c r="AFO181" s="28"/>
      <c r="AFP181" s="28"/>
      <c r="AFQ181" s="28"/>
      <c r="AFR181" s="28"/>
      <c r="AFS181" s="28"/>
      <c r="AFT181" s="28"/>
      <c r="AFU181" s="28"/>
      <c r="AFV181" s="28"/>
      <c r="AFW181" s="28"/>
      <c r="AFX181" s="28"/>
      <c r="AFY181" s="28"/>
      <c r="AFZ181" s="28"/>
      <c r="AGA181" s="28"/>
      <c r="AGB181" s="28"/>
      <c r="AGC181" s="28"/>
      <c r="AGD181" s="28"/>
      <c r="AGE181" s="28"/>
      <c r="AGF181" s="28"/>
      <c r="AGG181" s="28"/>
      <c r="AGH181" s="28"/>
      <c r="AGI181" s="28"/>
      <c r="AGJ181" s="28"/>
      <c r="AGK181" s="28"/>
      <c r="AGL181" s="28"/>
      <c r="AGM181" s="28"/>
      <c r="AGN181" s="28"/>
      <c r="AGO181" s="28"/>
      <c r="AGP181" s="28"/>
      <c r="AGQ181" s="28"/>
      <c r="AGR181" s="28"/>
      <c r="AGS181" s="28"/>
      <c r="AGT181" s="28"/>
      <c r="AGU181" s="28"/>
      <c r="AGV181" s="28"/>
      <c r="AGW181" s="28"/>
      <c r="AGX181" s="28"/>
      <c r="AGY181" s="28"/>
      <c r="AGZ181" s="28"/>
      <c r="AHA181" s="28"/>
      <c r="AHB181" s="28"/>
      <c r="AHC181" s="28"/>
      <c r="AHD181" s="28"/>
      <c r="AHE181" s="28"/>
      <c r="AHF181" s="28"/>
      <c r="AHG181" s="28"/>
      <c r="AHH181" s="28"/>
      <c r="AHI181" s="28"/>
      <c r="AHJ181" s="28"/>
      <c r="AHK181" s="28"/>
      <c r="AHL181" s="28"/>
      <c r="AHM181" s="28"/>
      <c r="AHN181" s="28"/>
      <c r="AHO181" s="28"/>
      <c r="AHP181" s="28"/>
      <c r="AHQ181" s="28"/>
      <c r="AHR181" s="28"/>
      <c r="AHS181" s="28"/>
      <c r="AHT181" s="28"/>
      <c r="AHU181" s="28"/>
      <c r="AHV181" s="28"/>
      <c r="AHW181" s="28"/>
      <c r="AHX181" s="28"/>
      <c r="AHY181" s="28"/>
      <c r="AHZ181" s="28"/>
      <c r="AIA181" s="28"/>
      <c r="AIB181" s="28"/>
      <c r="AIC181" s="28"/>
      <c r="AID181" s="28"/>
      <c r="AIE181" s="28"/>
      <c r="AIF181" s="28"/>
      <c r="AIG181" s="28"/>
      <c r="AIH181" s="28"/>
      <c r="AII181" s="28"/>
      <c r="AIJ181" s="28"/>
      <c r="AIK181" s="28"/>
      <c r="AIL181" s="28"/>
      <c r="AIM181" s="28"/>
      <c r="AIN181" s="28"/>
      <c r="AIO181" s="28"/>
      <c r="AIP181" s="28"/>
      <c r="AIQ181" s="28"/>
      <c r="AIR181" s="28"/>
      <c r="AIS181" s="28"/>
      <c r="AIT181" s="28"/>
      <c r="AIU181" s="28"/>
      <c r="AIV181" s="28"/>
      <c r="AIW181" s="28"/>
      <c r="AIX181" s="28"/>
      <c r="AIY181" s="28"/>
      <c r="AIZ181" s="28"/>
      <c r="AJA181" s="28"/>
      <c r="AJB181" s="28"/>
      <c r="AJC181" s="28"/>
      <c r="AJD181" s="28"/>
      <c r="AJE181" s="28"/>
      <c r="AJF181" s="28"/>
      <c r="AJG181" s="28"/>
      <c r="AJH181" s="28"/>
      <c r="AJI181" s="28"/>
      <c r="AJJ181" s="28"/>
      <c r="AJK181" s="28"/>
      <c r="AJL181" s="28"/>
      <c r="AJM181" s="28"/>
      <c r="AJN181" s="28"/>
      <c r="AJO181" s="28"/>
      <c r="AJP181" s="28"/>
      <c r="AJQ181" s="28"/>
      <c r="AJR181" s="28"/>
      <c r="AJS181" s="28"/>
      <c r="AJT181" s="28"/>
      <c r="AJU181" s="28"/>
      <c r="AJV181" s="28"/>
      <c r="AJW181" s="28"/>
      <c r="AJX181" s="28"/>
      <c r="AJY181" s="28"/>
      <c r="AJZ181" s="28"/>
      <c r="AKA181" s="28"/>
      <c r="AKB181" s="28"/>
      <c r="AKC181" s="28"/>
      <c r="AKD181" s="28"/>
      <c r="AKE181" s="28"/>
      <c r="AKF181" s="28"/>
      <c r="AKG181" s="28"/>
      <c r="AKH181" s="28"/>
      <c r="AKI181" s="28"/>
      <c r="AKJ181" s="28"/>
      <c r="AKK181" s="28"/>
      <c r="AKL181" s="28"/>
      <c r="AKM181" s="28"/>
      <c r="AKN181" s="28"/>
      <c r="AKO181" s="28"/>
      <c r="AKP181" s="28"/>
      <c r="AKQ181" s="28"/>
      <c r="AKR181" s="28"/>
      <c r="AKS181" s="28"/>
      <c r="AKT181" s="28"/>
      <c r="AKU181" s="28"/>
      <c r="AKV181" s="28"/>
      <c r="AKW181" s="28"/>
      <c r="AKX181" s="28"/>
      <c r="AKY181" s="28"/>
      <c r="AKZ181" s="28"/>
      <c r="ALA181" s="28"/>
      <c r="ALB181" s="28"/>
      <c r="ALC181" s="28"/>
      <c r="ALD181" s="28"/>
      <c r="ALE181" s="28"/>
      <c r="ALF181" s="28"/>
      <c r="ALG181" s="28"/>
      <c r="ALH181" s="28"/>
      <c r="ALI181" s="28"/>
      <c r="ALJ181" s="28"/>
      <c r="ALK181" s="28"/>
      <c r="ALL181" s="28"/>
      <c r="ALM181" s="28"/>
      <c r="ALN181" s="28"/>
      <c r="ALO181" s="28"/>
      <c r="ALP181" s="28"/>
      <c r="ALQ181" s="28"/>
      <c r="ALR181" s="28"/>
      <c r="ALS181" s="28"/>
      <c r="ALT181" s="28"/>
      <c r="ALU181" s="28"/>
      <c r="ALV181" s="28"/>
      <c r="ALW181" s="28"/>
      <c r="ALX181" s="28"/>
      <c r="ALY181" s="28"/>
      <c r="ALZ181" s="28"/>
      <c r="AMA181" s="28"/>
      <c r="AMB181" s="28"/>
      <c r="AMC181" s="28"/>
      <c r="AMD181" s="28"/>
      <c r="AME181" s="28"/>
      <c r="AMF181" s="28"/>
      <c r="AMG181" s="28"/>
      <c r="AMH181" s="28"/>
      <c r="AMI181" s="28"/>
      <c r="AMJ181" s="28"/>
      <c r="AMK181" s="28"/>
      <c r="AML181" s="28"/>
      <c r="AMM181" s="28"/>
      <c r="AMN181" s="28"/>
      <c r="AMO181" s="28"/>
      <c r="AMP181" s="28"/>
      <c r="AMQ181" s="28"/>
      <c r="AMR181" s="28"/>
      <c r="AMS181" s="28"/>
      <c r="AMT181" s="28"/>
      <c r="AMU181" s="28"/>
      <c r="AMV181" s="28"/>
      <c r="AMW181" s="28"/>
      <c r="AMX181" s="28"/>
      <c r="AMY181" s="28"/>
      <c r="AMZ181" s="28"/>
      <c r="ANA181" s="28"/>
      <c r="ANB181" s="28"/>
      <c r="ANC181" s="28"/>
      <c r="AND181" s="28"/>
      <c r="ANE181" s="28"/>
      <c r="ANF181" s="28"/>
      <c r="ANG181" s="28"/>
      <c r="ANH181" s="28"/>
      <c r="ANI181" s="28"/>
      <c r="ANJ181" s="28"/>
      <c r="ANK181" s="28"/>
      <c r="ANL181" s="28"/>
      <c r="ANM181" s="28"/>
      <c r="ANN181" s="28"/>
      <c r="ANO181" s="28"/>
      <c r="ANP181" s="28"/>
      <c r="ANQ181" s="28"/>
      <c r="ANR181" s="28"/>
      <c r="ANS181" s="28"/>
      <c r="ANT181" s="28"/>
      <c r="ANU181" s="28"/>
      <c r="ANV181" s="28"/>
      <c r="ANW181" s="28"/>
      <c r="ANX181" s="28"/>
      <c r="ANY181" s="28"/>
      <c r="ANZ181" s="28"/>
      <c r="AOA181" s="28"/>
      <c r="AOB181" s="28"/>
      <c r="AOC181" s="28"/>
      <c r="AOD181" s="28"/>
      <c r="AOE181" s="28"/>
      <c r="AOF181" s="28"/>
      <c r="AOG181" s="28"/>
      <c r="AOH181" s="28"/>
      <c r="AOI181" s="28"/>
      <c r="AOJ181" s="28"/>
      <c r="AOK181" s="28"/>
      <c r="AOL181" s="28"/>
      <c r="AOM181" s="28"/>
      <c r="AON181" s="28"/>
      <c r="AOO181" s="28"/>
      <c r="AOP181" s="28"/>
      <c r="AOQ181" s="28"/>
      <c r="AOR181" s="28"/>
    </row>
    <row r="182" spans="1:1084" s="2" customFormat="1" ht="30" customHeight="1" x14ac:dyDescent="0.25">
      <c r="A182" s="40">
        <v>174</v>
      </c>
      <c r="B182" s="25" t="s">
        <v>113</v>
      </c>
      <c r="C182" s="40" t="s">
        <v>279</v>
      </c>
      <c r="D182" s="25" t="s">
        <v>111</v>
      </c>
      <c r="E182" s="25" t="s">
        <v>99</v>
      </c>
      <c r="F182" s="40" t="s">
        <v>261</v>
      </c>
      <c r="G182" s="62" t="s">
        <v>262</v>
      </c>
      <c r="H182" s="62" t="s">
        <v>262</v>
      </c>
      <c r="I182" s="42">
        <v>45000</v>
      </c>
      <c r="J182" s="45">
        <v>891.01</v>
      </c>
      <c r="K182" s="42">
        <v>25</v>
      </c>
      <c r="L182" s="45">
        <f t="shared" si="96"/>
        <v>1291.5</v>
      </c>
      <c r="M182" s="42">
        <f t="shared" si="198"/>
        <v>3194.9999999999995</v>
      </c>
      <c r="N182" s="42">
        <f t="shared" si="199"/>
        <v>495.00000000000006</v>
      </c>
      <c r="O182" s="45">
        <f t="shared" si="200"/>
        <v>1368</v>
      </c>
      <c r="P182" s="42">
        <f t="shared" si="201"/>
        <v>3190.5</v>
      </c>
      <c r="Q182" s="42">
        <f t="shared" si="202"/>
        <v>2659.5</v>
      </c>
      <c r="R182" s="42">
        <f t="shared" si="203"/>
        <v>3575.51</v>
      </c>
      <c r="S182" s="42">
        <f t="shared" si="204"/>
        <v>6880.5</v>
      </c>
      <c r="T182" s="42">
        <f t="shared" si="205"/>
        <v>41424.49</v>
      </c>
      <c r="U182" s="46" t="s">
        <v>349</v>
      </c>
      <c r="V182" s="27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  <c r="ALC182" s="28"/>
      <c r="ALD182" s="28"/>
      <c r="ALE182" s="28"/>
      <c r="ALF182" s="28"/>
      <c r="ALG182" s="28"/>
      <c r="ALH182" s="28"/>
      <c r="ALI182" s="28"/>
      <c r="ALJ182" s="28"/>
      <c r="ALK182" s="28"/>
      <c r="ALL182" s="28"/>
      <c r="ALM182" s="28"/>
      <c r="ALN182" s="28"/>
      <c r="ALO182" s="28"/>
      <c r="ALP182" s="28"/>
      <c r="ALQ182" s="28"/>
      <c r="ALR182" s="28"/>
      <c r="ALS182" s="28"/>
      <c r="ALT182" s="28"/>
      <c r="ALU182" s="28"/>
      <c r="ALV182" s="28"/>
      <c r="ALW182" s="28"/>
      <c r="ALX182" s="28"/>
      <c r="ALY182" s="28"/>
      <c r="ALZ182" s="28"/>
      <c r="AMA182" s="28"/>
      <c r="AMB182" s="28"/>
      <c r="AMC182" s="28"/>
      <c r="AMD182" s="28"/>
      <c r="AME182" s="28"/>
      <c r="AMF182" s="28"/>
      <c r="AMG182" s="28"/>
      <c r="AMH182" s="28"/>
      <c r="AMI182" s="28"/>
      <c r="AMJ182" s="28"/>
      <c r="AMK182" s="28"/>
      <c r="AML182" s="28"/>
      <c r="AMM182" s="28"/>
      <c r="AMN182" s="28"/>
      <c r="AMO182" s="28"/>
      <c r="AMP182" s="28"/>
      <c r="AMQ182" s="28"/>
      <c r="AMR182" s="28"/>
      <c r="AMS182" s="28"/>
      <c r="AMT182" s="28"/>
      <c r="AMU182" s="28"/>
      <c r="AMV182" s="28"/>
      <c r="AMW182" s="28"/>
      <c r="AMX182" s="28"/>
      <c r="AMY182" s="28"/>
      <c r="AMZ182" s="28"/>
      <c r="ANA182" s="28"/>
      <c r="ANB182" s="28"/>
      <c r="ANC182" s="28"/>
      <c r="AND182" s="28"/>
      <c r="ANE182" s="28"/>
      <c r="ANF182" s="28"/>
      <c r="ANG182" s="28"/>
      <c r="ANH182" s="28"/>
      <c r="ANI182" s="28"/>
      <c r="ANJ182" s="28"/>
      <c r="ANK182" s="28"/>
      <c r="ANL182" s="28"/>
      <c r="ANM182" s="28"/>
      <c r="ANN182" s="28"/>
      <c r="ANO182" s="28"/>
      <c r="ANP182" s="28"/>
      <c r="ANQ182" s="28"/>
      <c r="ANR182" s="28"/>
      <c r="ANS182" s="28"/>
      <c r="ANT182" s="28"/>
      <c r="ANU182" s="28"/>
      <c r="ANV182" s="28"/>
      <c r="ANW182" s="28"/>
      <c r="ANX182" s="28"/>
      <c r="ANY182" s="28"/>
      <c r="ANZ182" s="28"/>
      <c r="AOA182" s="28"/>
      <c r="AOB182" s="28"/>
      <c r="AOC182" s="28"/>
      <c r="AOD182" s="28"/>
      <c r="AOE182" s="28"/>
      <c r="AOF182" s="28"/>
      <c r="AOG182" s="28"/>
      <c r="AOH182" s="28"/>
      <c r="AOI182" s="28"/>
      <c r="AOJ182" s="28"/>
      <c r="AOK182" s="28"/>
      <c r="AOL182" s="28"/>
      <c r="AOM182" s="28"/>
      <c r="AON182" s="28"/>
      <c r="AOO182" s="28"/>
      <c r="AOP182" s="28"/>
      <c r="AOQ182" s="28"/>
      <c r="AOR182" s="28"/>
    </row>
    <row r="183" spans="1:1084" s="2" customFormat="1" ht="30" customHeight="1" x14ac:dyDescent="0.25">
      <c r="A183" s="40">
        <v>175</v>
      </c>
      <c r="B183" s="25" t="s">
        <v>283</v>
      </c>
      <c r="C183" s="40" t="s">
        <v>278</v>
      </c>
      <c r="D183" s="25" t="s">
        <v>111</v>
      </c>
      <c r="E183" s="25" t="s">
        <v>96</v>
      </c>
      <c r="F183" s="40" t="s">
        <v>261</v>
      </c>
      <c r="G183" s="62" t="s">
        <v>262</v>
      </c>
      <c r="H183" s="62" t="s">
        <v>262</v>
      </c>
      <c r="I183" s="42">
        <v>40000</v>
      </c>
      <c r="J183" s="45">
        <v>442.65</v>
      </c>
      <c r="K183" s="42">
        <v>25</v>
      </c>
      <c r="L183" s="45">
        <f t="shared" si="96"/>
        <v>1148</v>
      </c>
      <c r="M183" s="42">
        <f t="shared" si="198"/>
        <v>2839.9999999999995</v>
      </c>
      <c r="N183" s="42">
        <f t="shared" si="199"/>
        <v>440.00000000000006</v>
      </c>
      <c r="O183" s="45">
        <f t="shared" si="200"/>
        <v>1216</v>
      </c>
      <c r="P183" s="42">
        <f t="shared" si="201"/>
        <v>2836</v>
      </c>
      <c r="Q183" s="42">
        <f t="shared" si="202"/>
        <v>2364</v>
      </c>
      <c r="R183" s="42">
        <f t="shared" si="203"/>
        <v>2831.65</v>
      </c>
      <c r="S183" s="42">
        <f t="shared" si="204"/>
        <v>6116</v>
      </c>
      <c r="T183" s="42">
        <f t="shared" si="205"/>
        <v>37168.35</v>
      </c>
      <c r="U183" s="46" t="s">
        <v>349</v>
      </c>
      <c r="V183" s="27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  <c r="QR183" s="28"/>
      <c r="QS183" s="28"/>
      <c r="QT183" s="28"/>
      <c r="QU183" s="28"/>
      <c r="QV183" s="28"/>
      <c r="QW183" s="28"/>
      <c r="QX183" s="28"/>
      <c r="QY183" s="28"/>
      <c r="QZ183" s="28"/>
      <c r="RA183" s="28"/>
      <c r="RB183" s="28"/>
      <c r="RC183" s="28"/>
      <c r="RD183" s="28"/>
      <c r="RE183" s="28"/>
      <c r="RF183" s="28"/>
      <c r="RG183" s="28"/>
      <c r="RH183" s="28"/>
      <c r="RI183" s="28"/>
      <c r="RJ183" s="28"/>
      <c r="RK183" s="28"/>
      <c r="RL183" s="28"/>
      <c r="RM183" s="28"/>
      <c r="RN183" s="28"/>
      <c r="RO183" s="28"/>
      <c r="RP183" s="28"/>
      <c r="RQ183" s="28"/>
      <c r="RR183" s="28"/>
      <c r="RS183" s="28"/>
      <c r="RT183" s="28"/>
      <c r="RU183" s="28"/>
      <c r="RV183" s="28"/>
      <c r="RW183" s="28"/>
      <c r="RX183" s="28"/>
      <c r="RY183" s="28"/>
      <c r="RZ183" s="28"/>
      <c r="SA183" s="28"/>
      <c r="SB183" s="28"/>
      <c r="SC183" s="28"/>
      <c r="SD183" s="28"/>
      <c r="SE183" s="28"/>
      <c r="SF183" s="28"/>
      <c r="SG183" s="28"/>
      <c r="SH183" s="28"/>
      <c r="SI183" s="28"/>
      <c r="SJ183" s="28"/>
      <c r="SK183" s="28"/>
      <c r="SL183" s="28"/>
      <c r="SM183" s="28"/>
      <c r="SN183" s="28"/>
      <c r="SO183" s="28"/>
      <c r="SP183" s="28"/>
      <c r="SQ183" s="28"/>
      <c r="SR183" s="28"/>
      <c r="SS183" s="28"/>
      <c r="ST183" s="28"/>
      <c r="SU183" s="28"/>
      <c r="SV183" s="28"/>
      <c r="SW183" s="28"/>
      <c r="SX183" s="28"/>
      <c r="SY183" s="28"/>
      <c r="SZ183" s="28"/>
      <c r="TA183" s="28"/>
      <c r="TB183" s="28"/>
      <c r="TC183" s="28"/>
      <c r="TD183" s="28"/>
      <c r="TE183" s="28"/>
      <c r="TF183" s="28"/>
      <c r="TG183" s="28"/>
      <c r="TH183" s="28"/>
      <c r="TI183" s="28"/>
      <c r="TJ183" s="28"/>
      <c r="TK183" s="28"/>
      <c r="TL183" s="28"/>
      <c r="TM183" s="28"/>
      <c r="TN183" s="28"/>
      <c r="TO183" s="28"/>
      <c r="TP183" s="28"/>
      <c r="TQ183" s="28"/>
      <c r="TR183" s="28"/>
      <c r="TS183" s="28"/>
      <c r="TT183" s="28"/>
      <c r="TU183" s="28"/>
      <c r="TV183" s="28"/>
      <c r="TW183" s="28"/>
      <c r="TX183" s="28"/>
      <c r="TY183" s="28"/>
      <c r="TZ183" s="28"/>
      <c r="UA183" s="28"/>
      <c r="UB183" s="28"/>
      <c r="UC183" s="28"/>
      <c r="UD183" s="28"/>
      <c r="UE183" s="28"/>
      <c r="UF183" s="28"/>
      <c r="UG183" s="28"/>
      <c r="UH183" s="28"/>
      <c r="UI183" s="28"/>
      <c r="UJ183" s="28"/>
      <c r="UK183" s="28"/>
      <c r="UL183" s="28"/>
      <c r="UM183" s="28"/>
      <c r="UN183" s="28"/>
      <c r="UO183" s="28"/>
      <c r="UP183" s="28"/>
      <c r="UQ183" s="28"/>
      <c r="UR183" s="28"/>
      <c r="US183" s="28"/>
      <c r="UT183" s="28"/>
      <c r="UU183" s="28"/>
      <c r="UV183" s="28"/>
      <c r="UW183" s="28"/>
      <c r="UX183" s="28"/>
      <c r="UY183" s="28"/>
      <c r="UZ183" s="28"/>
      <c r="VA183" s="28"/>
      <c r="VB183" s="28"/>
      <c r="VC183" s="28"/>
      <c r="VD183" s="28"/>
      <c r="VE183" s="28"/>
      <c r="VF183" s="28"/>
      <c r="VG183" s="28"/>
      <c r="VH183" s="28"/>
      <c r="VI183" s="28"/>
      <c r="VJ183" s="28"/>
      <c r="VK183" s="28"/>
      <c r="VL183" s="28"/>
      <c r="VM183" s="28"/>
      <c r="VN183" s="28"/>
      <c r="VO183" s="28"/>
      <c r="VP183" s="28"/>
      <c r="VQ183" s="28"/>
      <c r="VR183" s="28"/>
      <c r="VS183" s="28"/>
      <c r="VT183" s="28"/>
      <c r="VU183" s="28"/>
      <c r="VV183" s="28"/>
      <c r="VW183" s="28"/>
      <c r="VX183" s="28"/>
      <c r="VY183" s="28"/>
      <c r="VZ183" s="28"/>
      <c r="WA183" s="28"/>
      <c r="WB183" s="28"/>
      <c r="WC183" s="28"/>
      <c r="WD183" s="28"/>
      <c r="WE183" s="28"/>
      <c r="WF183" s="28"/>
      <c r="WG183" s="28"/>
      <c r="WH183" s="28"/>
      <c r="WI183" s="28"/>
      <c r="WJ183" s="28"/>
      <c r="WK183" s="28"/>
      <c r="WL183" s="28"/>
      <c r="WM183" s="28"/>
      <c r="WN183" s="28"/>
      <c r="WO183" s="28"/>
      <c r="WP183" s="28"/>
      <c r="WQ183" s="28"/>
      <c r="WR183" s="28"/>
      <c r="WS183" s="28"/>
      <c r="WT183" s="28"/>
      <c r="WU183" s="28"/>
      <c r="WV183" s="28"/>
      <c r="WW183" s="28"/>
      <c r="WX183" s="28"/>
      <c r="WY183" s="28"/>
      <c r="WZ183" s="28"/>
      <c r="XA183" s="28"/>
      <c r="XB183" s="28"/>
      <c r="XC183" s="28"/>
      <c r="XD183" s="28"/>
      <c r="XE183" s="28"/>
      <c r="XF183" s="28"/>
      <c r="XG183" s="28"/>
      <c r="XH183" s="28"/>
      <c r="XI183" s="28"/>
      <c r="XJ183" s="28"/>
      <c r="XK183" s="28"/>
      <c r="XL183" s="28"/>
      <c r="XM183" s="28"/>
      <c r="XN183" s="28"/>
      <c r="XO183" s="28"/>
      <c r="XP183" s="28"/>
      <c r="XQ183" s="28"/>
      <c r="XR183" s="28"/>
      <c r="XS183" s="28"/>
      <c r="XT183" s="28"/>
      <c r="XU183" s="28"/>
      <c r="XV183" s="28"/>
      <c r="XW183" s="28"/>
      <c r="XX183" s="28"/>
      <c r="XY183" s="28"/>
      <c r="XZ183" s="28"/>
      <c r="YA183" s="28"/>
      <c r="YB183" s="28"/>
      <c r="YC183" s="28"/>
      <c r="YD183" s="28"/>
      <c r="YE183" s="28"/>
      <c r="YF183" s="28"/>
      <c r="YG183" s="28"/>
      <c r="YH183" s="28"/>
      <c r="YI183" s="28"/>
      <c r="YJ183" s="28"/>
      <c r="YK183" s="28"/>
      <c r="YL183" s="28"/>
      <c r="YM183" s="28"/>
      <c r="YN183" s="28"/>
      <c r="YO183" s="28"/>
      <c r="YP183" s="28"/>
      <c r="YQ183" s="28"/>
      <c r="YR183" s="28"/>
      <c r="YS183" s="28"/>
      <c r="YT183" s="28"/>
      <c r="YU183" s="28"/>
      <c r="YV183" s="28"/>
      <c r="YW183" s="28"/>
      <c r="YX183" s="28"/>
      <c r="YY183" s="28"/>
      <c r="YZ183" s="28"/>
      <c r="ZA183" s="28"/>
      <c r="ZB183" s="28"/>
      <c r="ZC183" s="28"/>
      <c r="ZD183" s="28"/>
      <c r="ZE183" s="28"/>
      <c r="ZF183" s="28"/>
      <c r="ZG183" s="28"/>
      <c r="ZH183" s="28"/>
      <c r="ZI183" s="28"/>
      <c r="ZJ183" s="28"/>
      <c r="ZK183" s="28"/>
      <c r="ZL183" s="28"/>
      <c r="ZM183" s="28"/>
      <c r="ZN183" s="28"/>
      <c r="ZO183" s="28"/>
      <c r="ZP183" s="28"/>
      <c r="ZQ183" s="28"/>
      <c r="ZR183" s="28"/>
      <c r="ZS183" s="28"/>
      <c r="ZT183" s="28"/>
      <c r="ZU183" s="28"/>
      <c r="ZV183" s="28"/>
      <c r="ZW183" s="28"/>
      <c r="ZX183" s="28"/>
      <c r="ZY183" s="28"/>
      <c r="ZZ183" s="28"/>
      <c r="AAA183" s="28"/>
      <c r="AAB183" s="28"/>
      <c r="AAC183" s="28"/>
      <c r="AAD183" s="28"/>
      <c r="AAE183" s="28"/>
      <c r="AAF183" s="28"/>
      <c r="AAG183" s="28"/>
      <c r="AAH183" s="28"/>
      <c r="AAI183" s="28"/>
      <c r="AAJ183" s="28"/>
      <c r="AAK183" s="28"/>
      <c r="AAL183" s="28"/>
      <c r="AAM183" s="28"/>
      <c r="AAN183" s="28"/>
      <c r="AAO183" s="28"/>
      <c r="AAP183" s="28"/>
      <c r="AAQ183" s="28"/>
      <c r="AAR183" s="28"/>
      <c r="AAS183" s="28"/>
      <c r="AAT183" s="28"/>
      <c r="AAU183" s="28"/>
      <c r="AAV183" s="28"/>
      <c r="AAW183" s="28"/>
      <c r="AAX183" s="28"/>
      <c r="AAY183" s="28"/>
      <c r="AAZ183" s="28"/>
      <c r="ABA183" s="28"/>
      <c r="ABB183" s="28"/>
      <c r="ABC183" s="28"/>
      <c r="ABD183" s="28"/>
      <c r="ABE183" s="28"/>
      <c r="ABF183" s="28"/>
      <c r="ABG183" s="28"/>
      <c r="ABH183" s="28"/>
      <c r="ABI183" s="28"/>
      <c r="ABJ183" s="28"/>
      <c r="ABK183" s="28"/>
      <c r="ABL183" s="28"/>
      <c r="ABM183" s="28"/>
      <c r="ABN183" s="28"/>
      <c r="ABO183" s="28"/>
      <c r="ABP183" s="28"/>
      <c r="ABQ183" s="28"/>
      <c r="ABR183" s="28"/>
      <c r="ABS183" s="28"/>
      <c r="ABT183" s="28"/>
      <c r="ABU183" s="28"/>
      <c r="ABV183" s="28"/>
      <c r="ABW183" s="28"/>
      <c r="ABX183" s="28"/>
      <c r="ABY183" s="28"/>
      <c r="ABZ183" s="28"/>
      <c r="ACA183" s="28"/>
      <c r="ACB183" s="28"/>
      <c r="ACC183" s="28"/>
      <c r="ACD183" s="28"/>
      <c r="ACE183" s="28"/>
      <c r="ACF183" s="28"/>
      <c r="ACG183" s="28"/>
      <c r="ACH183" s="28"/>
      <c r="ACI183" s="28"/>
      <c r="ACJ183" s="28"/>
      <c r="ACK183" s="28"/>
      <c r="ACL183" s="28"/>
      <c r="ACM183" s="28"/>
      <c r="ACN183" s="28"/>
      <c r="ACO183" s="28"/>
      <c r="ACP183" s="28"/>
      <c r="ACQ183" s="28"/>
      <c r="ACR183" s="28"/>
      <c r="ACS183" s="28"/>
      <c r="ACT183" s="28"/>
      <c r="ACU183" s="28"/>
      <c r="ACV183" s="28"/>
      <c r="ACW183" s="28"/>
      <c r="ACX183" s="28"/>
      <c r="ACY183" s="28"/>
      <c r="ACZ183" s="28"/>
      <c r="ADA183" s="28"/>
      <c r="ADB183" s="28"/>
      <c r="ADC183" s="28"/>
      <c r="ADD183" s="28"/>
      <c r="ADE183" s="28"/>
      <c r="ADF183" s="28"/>
      <c r="ADG183" s="28"/>
      <c r="ADH183" s="28"/>
      <c r="ADI183" s="28"/>
      <c r="ADJ183" s="28"/>
      <c r="ADK183" s="28"/>
      <c r="ADL183" s="28"/>
      <c r="ADM183" s="28"/>
      <c r="ADN183" s="28"/>
      <c r="ADO183" s="28"/>
      <c r="ADP183" s="28"/>
      <c r="ADQ183" s="28"/>
      <c r="ADR183" s="28"/>
      <c r="ADS183" s="28"/>
      <c r="ADT183" s="28"/>
      <c r="ADU183" s="28"/>
      <c r="ADV183" s="28"/>
      <c r="ADW183" s="28"/>
      <c r="ADX183" s="28"/>
      <c r="ADY183" s="28"/>
      <c r="ADZ183" s="28"/>
      <c r="AEA183" s="28"/>
      <c r="AEB183" s="28"/>
      <c r="AEC183" s="28"/>
      <c r="AED183" s="28"/>
      <c r="AEE183" s="28"/>
      <c r="AEF183" s="28"/>
      <c r="AEG183" s="28"/>
      <c r="AEH183" s="28"/>
      <c r="AEI183" s="28"/>
      <c r="AEJ183" s="28"/>
      <c r="AEK183" s="28"/>
      <c r="AEL183" s="28"/>
      <c r="AEM183" s="28"/>
      <c r="AEN183" s="28"/>
      <c r="AEO183" s="28"/>
      <c r="AEP183" s="28"/>
      <c r="AEQ183" s="28"/>
      <c r="AER183" s="28"/>
      <c r="AES183" s="28"/>
      <c r="AET183" s="28"/>
      <c r="AEU183" s="28"/>
      <c r="AEV183" s="28"/>
      <c r="AEW183" s="28"/>
      <c r="AEX183" s="28"/>
      <c r="AEY183" s="28"/>
      <c r="AEZ183" s="28"/>
      <c r="AFA183" s="28"/>
      <c r="AFB183" s="28"/>
      <c r="AFC183" s="28"/>
      <c r="AFD183" s="28"/>
      <c r="AFE183" s="28"/>
      <c r="AFF183" s="28"/>
      <c r="AFG183" s="28"/>
      <c r="AFH183" s="28"/>
      <c r="AFI183" s="28"/>
      <c r="AFJ183" s="28"/>
      <c r="AFK183" s="28"/>
      <c r="AFL183" s="28"/>
      <c r="AFM183" s="28"/>
      <c r="AFN183" s="28"/>
      <c r="AFO183" s="28"/>
      <c r="AFP183" s="28"/>
      <c r="AFQ183" s="28"/>
      <c r="AFR183" s="28"/>
      <c r="AFS183" s="28"/>
      <c r="AFT183" s="28"/>
      <c r="AFU183" s="28"/>
      <c r="AFV183" s="28"/>
      <c r="AFW183" s="28"/>
      <c r="AFX183" s="28"/>
      <c r="AFY183" s="28"/>
      <c r="AFZ183" s="28"/>
      <c r="AGA183" s="28"/>
      <c r="AGB183" s="28"/>
      <c r="AGC183" s="28"/>
      <c r="AGD183" s="28"/>
      <c r="AGE183" s="28"/>
      <c r="AGF183" s="28"/>
      <c r="AGG183" s="28"/>
      <c r="AGH183" s="28"/>
      <c r="AGI183" s="28"/>
      <c r="AGJ183" s="28"/>
      <c r="AGK183" s="28"/>
      <c r="AGL183" s="28"/>
      <c r="AGM183" s="28"/>
      <c r="AGN183" s="28"/>
      <c r="AGO183" s="28"/>
      <c r="AGP183" s="28"/>
      <c r="AGQ183" s="28"/>
      <c r="AGR183" s="28"/>
      <c r="AGS183" s="28"/>
      <c r="AGT183" s="28"/>
      <c r="AGU183" s="28"/>
      <c r="AGV183" s="28"/>
      <c r="AGW183" s="28"/>
      <c r="AGX183" s="28"/>
      <c r="AGY183" s="28"/>
      <c r="AGZ183" s="28"/>
      <c r="AHA183" s="28"/>
      <c r="AHB183" s="28"/>
      <c r="AHC183" s="28"/>
      <c r="AHD183" s="28"/>
      <c r="AHE183" s="28"/>
      <c r="AHF183" s="28"/>
      <c r="AHG183" s="28"/>
      <c r="AHH183" s="28"/>
      <c r="AHI183" s="28"/>
      <c r="AHJ183" s="28"/>
      <c r="AHK183" s="28"/>
      <c r="AHL183" s="28"/>
      <c r="AHM183" s="28"/>
      <c r="AHN183" s="28"/>
      <c r="AHO183" s="28"/>
      <c r="AHP183" s="28"/>
      <c r="AHQ183" s="28"/>
      <c r="AHR183" s="28"/>
      <c r="AHS183" s="28"/>
      <c r="AHT183" s="28"/>
      <c r="AHU183" s="28"/>
      <c r="AHV183" s="28"/>
      <c r="AHW183" s="28"/>
      <c r="AHX183" s="28"/>
      <c r="AHY183" s="28"/>
      <c r="AHZ183" s="28"/>
      <c r="AIA183" s="28"/>
      <c r="AIB183" s="28"/>
      <c r="AIC183" s="28"/>
      <c r="AID183" s="28"/>
      <c r="AIE183" s="28"/>
      <c r="AIF183" s="28"/>
      <c r="AIG183" s="28"/>
      <c r="AIH183" s="28"/>
      <c r="AII183" s="28"/>
      <c r="AIJ183" s="28"/>
      <c r="AIK183" s="28"/>
      <c r="AIL183" s="28"/>
      <c r="AIM183" s="28"/>
      <c r="AIN183" s="28"/>
      <c r="AIO183" s="28"/>
      <c r="AIP183" s="28"/>
      <c r="AIQ183" s="28"/>
      <c r="AIR183" s="28"/>
      <c r="AIS183" s="28"/>
      <c r="AIT183" s="28"/>
      <c r="AIU183" s="28"/>
      <c r="AIV183" s="28"/>
      <c r="AIW183" s="28"/>
      <c r="AIX183" s="28"/>
      <c r="AIY183" s="28"/>
      <c r="AIZ183" s="28"/>
      <c r="AJA183" s="28"/>
      <c r="AJB183" s="28"/>
      <c r="AJC183" s="28"/>
      <c r="AJD183" s="28"/>
      <c r="AJE183" s="28"/>
      <c r="AJF183" s="28"/>
      <c r="AJG183" s="28"/>
      <c r="AJH183" s="28"/>
      <c r="AJI183" s="28"/>
      <c r="AJJ183" s="28"/>
      <c r="AJK183" s="28"/>
      <c r="AJL183" s="28"/>
      <c r="AJM183" s="28"/>
      <c r="AJN183" s="28"/>
      <c r="AJO183" s="28"/>
      <c r="AJP183" s="28"/>
      <c r="AJQ183" s="28"/>
      <c r="AJR183" s="28"/>
      <c r="AJS183" s="28"/>
      <c r="AJT183" s="28"/>
      <c r="AJU183" s="28"/>
      <c r="AJV183" s="28"/>
      <c r="AJW183" s="28"/>
      <c r="AJX183" s="28"/>
      <c r="AJY183" s="28"/>
      <c r="AJZ183" s="28"/>
      <c r="AKA183" s="28"/>
      <c r="AKB183" s="28"/>
      <c r="AKC183" s="28"/>
      <c r="AKD183" s="28"/>
      <c r="AKE183" s="28"/>
      <c r="AKF183" s="28"/>
      <c r="AKG183" s="28"/>
      <c r="AKH183" s="28"/>
      <c r="AKI183" s="28"/>
      <c r="AKJ183" s="28"/>
      <c r="AKK183" s="28"/>
      <c r="AKL183" s="28"/>
      <c r="AKM183" s="28"/>
      <c r="AKN183" s="28"/>
      <c r="AKO183" s="28"/>
      <c r="AKP183" s="28"/>
      <c r="AKQ183" s="28"/>
      <c r="AKR183" s="28"/>
      <c r="AKS183" s="28"/>
      <c r="AKT183" s="28"/>
      <c r="AKU183" s="28"/>
      <c r="AKV183" s="28"/>
      <c r="AKW183" s="28"/>
      <c r="AKX183" s="28"/>
      <c r="AKY183" s="28"/>
      <c r="AKZ183" s="28"/>
      <c r="ALA183" s="28"/>
      <c r="ALB183" s="28"/>
      <c r="ALC183" s="28"/>
      <c r="ALD183" s="28"/>
      <c r="ALE183" s="28"/>
      <c r="ALF183" s="28"/>
      <c r="ALG183" s="28"/>
      <c r="ALH183" s="28"/>
      <c r="ALI183" s="28"/>
      <c r="ALJ183" s="28"/>
      <c r="ALK183" s="28"/>
      <c r="ALL183" s="28"/>
      <c r="ALM183" s="28"/>
      <c r="ALN183" s="28"/>
      <c r="ALO183" s="28"/>
      <c r="ALP183" s="28"/>
      <c r="ALQ183" s="28"/>
      <c r="ALR183" s="28"/>
      <c r="ALS183" s="28"/>
      <c r="ALT183" s="28"/>
      <c r="ALU183" s="28"/>
      <c r="ALV183" s="28"/>
      <c r="ALW183" s="28"/>
      <c r="ALX183" s="28"/>
      <c r="ALY183" s="28"/>
      <c r="ALZ183" s="28"/>
      <c r="AMA183" s="28"/>
      <c r="AMB183" s="28"/>
      <c r="AMC183" s="28"/>
      <c r="AMD183" s="28"/>
      <c r="AME183" s="28"/>
      <c r="AMF183" s="28"/>
      <c r="AMG183" s="28"/>
      <c r="AMH183" s="28"/>
      <c r="AMI183" s="28"/>
      <c r="AMJ183" s="28"/>
      <c r="AMK183" s="28"/>
      <c r="AML183" s="28"/>
      <c r="AMM183" s="28"/>
      <c r="AMN183" s="28"/>
      <c r="AMO183" s="28"/>
      <c r="AMP183" s="28"/>
      <c r="AMQ183" s="28"/>
      <c r="AMR183" s="28"/>
      <c r="AMS183" s="28"/>
      <c r="AMT183" s="28"/>
      <c r="AMU183" s="28"/>
      <c r="AMV183" s="28"/>
      <c r="AMW183" s="28"/>
      <c r="AMX183" s="28"/>
      <c r="AMY183" s="28"/>
      <c r="AMZ183" s="28"/>
      <c r="ANA183" s="28"/>
      <c r="ANB183" s="28"/>
      <c r="ANC183" s="28"/>
      <c r="AND183" s="28"/>
      <c r="ANE183" s="28"/>
      <c r="ANF183" s="28"/>
      <c r="ANG183" s="28"/>
      <c r="ANH183" s="28"/>
      <c r="ANI183" s="28"/>
      <c r="ANJ183" s="28"/>
      <c r="ANK183" s="28"/>
      <c r="ANL183" s="28"/>
      <c r="ANM183" s="28"/>
      <c r="ANN183" s="28"/>
      <c r="ANO183" s="28"/>
      <c r="ANP183" s="28"/>
      <c r="ANQ183" s="28"/>
      <c r="ANR183" s="28"/>
      <c r="ANS183" s="28"/>
      <c r="ANT183" s="28"/>
      <c r="ANU183" s="28"/>
      <c r="ANV183" s="28"/>
      <c r="ANW183" s="28"/>
      <c r="ANX183" s="28"/>
      <c r="ANY183" s="28"/>
      <c r="ANZ183" s="28"/>
      <c r="AOA183" s="28"/>
      <c r="AOB183" s="28"/>
      <c r="AOC183" s="28"/>
      <c r="AOD183" s="28"/>
      <c r="AOE183" s="28"/>
      <c r="AOF183" s="28"/>
      <c r="AOG183" s="28"/>
      <c r="AOH183" s="28"/>
      <c r="AOI183" s="28"/>
      <c r="AOJ183" s="28"/>
      <c r="AOK183" s="28"/>
      <c r="AOL183" s="28"/>
      <c r="AOM183" s="28"/>
      <c r="AON183" s="28"/>
      <c r="AOO183" s="28"/>
      <c r="AOP183" s="28"/>
      <c r="AOQ183" s="28"/>
      <c r="AOR183" s="28"/>
    </row>
    <row r="184" spans="1:1084" s="18" customFormat="1" ht="30" customHeight="1" x14ac:dyDescent="0.25">
      <c r="A184" s="40">
        <v>176</v>
      </c>
      <c r="B184" s="25" t="s">
        <v>272</v>
      </c>
      <c r="C184" s="40" t="s">
        <v>279</v>
      </c>
      <c r="D184" s="25" t="s">
        <v>273</v>
      </c>
      <c r="E184" s="25" t="s">
        <v>96</v>
      </c>
      <c r="F184" s="40" t="s">
        <v>261</v>
      </c>
      <c r="G184" s="62" t="s">
        <v>262</v>
      </c>
      <c r="H184" s="62" t="s">
        <v>262</v>
      </c>
      <c r="I184" s="42">
        <v>42000</v>
      </c>
      <c r="J184" s="45">
        <v>724.92</v>
      </c>
      <c r="K184" s="42">
        <v>25</v>
      </c>
      <c r="L184" s="45">
        <f t="shared" si="96"/>
        <v>1205.4000000000001</v>
      </c>
      <c r="M184" s="42">
        <f>I184*7.1%</f>
        <v>2981.9999999999995</v>
      </c>
      <c r="N184" s="42">
        <f>I184*1.1%</f>
        <v>462.00000000000006</v>
      </c>
      <c r="O184" s="45">
        <f>I184*3.04%</f>
        <v>1276.8</v>
      </c>
      <c r="P184" s="42">
        <f>I184*7.09%</f>
        <v>2977.8</v>
      </c>
      <c r="Q184" s="42">
        <f>+L184+O184</f>
        <v>2482.1999999999998</v>
      </c>
      <c r="R184" s="42">
        <f>SUM(J184+K184+L184+O184)</f>
        <v>3232.12</v>
      </c>
      <c r="S184" s="42">
        <f>SUM(M184+N184+P184)</f>
        <v>6421.7999999999993</v>
      </c>
      <c r="T184" s="42">
        <f>I184-R184</f>
        <v>38767.879999999997</v>
      </c>
      <c r="U184" s="46" t="s">
        <v>349</v>
      </c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  <c r="ALU184" s="29"/>
      <c r="ALV184" s="29"/>
      <c r="ALW184" s="29"/>
      <c r="ALX184" s="29"/>
      <c r="ALY184" s="29"/>
      <c r="ALZ184" s="29"/>
      <c r="AMA184" s="29"/>
      <c r="AMB184" s="29"/>
      <c r="AMC184" s="29"/>
      <c r="AMD184" s="29"/>
      <c r="AME184" s="29"/>
      <c r="AMF184" s="29"/>
      <c r="AMG184" s="29"/>
      <c r="AMH184" s="29"/>
      <c r="AMI184" s="29"/>
      <c r="AMJ184" s="29"/>
      <c r="AMK184" s="29"/>
      <c r="AML184" s="29"/>
      <c r="AMM184" s="29"/>
      <c r="AMN184" s="29"/>
      <c r="AMO184" s="29"/>
      <c r="AMP184" s="29"/>
      <c r="AMQ184" s="29"/>
      <c r="AMR184" s="29"/>
      <c r="AMS184" s="29"/>
      <c r="AMT184" s="29"/>
      <c r="AMU184" s="29"/>
      <c r="AMV184" s="29"/>
      <c r="AMW184" s="29"/>
      <c r="AMX184" s="29"/>
      <c r="AMY184" s="29"/>
      <c r="AMZ184" s="29"/>
      <c r="ANA184" s="29"/>
      <c r="ANB184" s="29"/>
      <c r="ANC184" s="29"/>
      <c r="AND184" s="29"/>
      <c r="ANE184" s="29"/>
      <c r="ANF184" s="29"/>
      <c r="ANG184" s="29"/>
      <c r="ANH184" s="29"/>
      <c r="ANI184" s="29"/>
      <c r="ANJ184" s="29"/>
      <c r="ANK184" s="29"/>
      <c r="ANL184" s="29"/>
      <c r="ANM184" s="29"/>
      <c r="ANN184" s="29"/>
      <c r="ANO184" s="29"/>
      <c r="ANP184" s="29"/>
      <c r="ANQ184" s="29"/>
      <c r="ANR184" s="29"/>
      <c r="ANS184" s="29"/>
      <c r="ANT184" s="29"/>
      <c r="ANU184" s="29"/>
      <c r="ANV184" s="29"/>
      <c r="ANW184" s="29"/>
      <c r="ANX184" s="29"/>
      <c r="ANY184" s="29"/>
      <c r="ANZ184" s="29"/>
      <c r="AOA184" s="29"/>
      <c r="AOB184" s="29"/>
      <c r="AOC184" s="29"/>
      <c r="AOD184" s="29"/>
      <c r="AOE184" s="29"/>
      <c r="AOF184" s="29"/>
      <c r="AOG184" s="29"/>
      <c r="AOH184" s="29"/>
      <c r="AOI184" s="29"/>
      <c r="AOJ184" s="29"/>
      <c r="AOK184" s="29"/>
      <c r="AOL184" s="29"/>
      <c r="AOM184" s="29"/>
      <c r="AON184" s="29"/>
      <c r="AOO184" s="29"/>
      <c r="AOP184" s="29"/>
      <c r="AOQ184" s="29"/>
      <c r="AOR184" s="29"/>
    </row>
    <row r="185" spans="1:1084" s="2" customFormat="1" ht="30" customHeight="1" x14ac:dyDescent="0.25">
      <c r="A185" s="40">
        <v>177</v>
      </c>
      <c r="B185" s="25" t="s">
        <v>182</v>
      </c>
      <c r="C185" s="40" t="s">
        <v>278</v>
      </c>
      <c r="D185" s="26" t="s">
        <v>183</v>
      </c>
      <c r="E185" s="25" t="s">
        <v>44</v>
      </c>
      <c r="F185" s="40" t="s">
        <v>261</v>
      </c>
      <c r="G185" s="62" t="s">
        <v>262</v>
      </c>
      <c r="H185" s="62" t="s">
        <v>262</v>
      </c>
      <c r="I185" s="42">
        <v>41000</v>
      </c>
      <c r="J185" s="45">
        <v>583.79</v>
      </c>
      <c r="K185" s="42">
        <v>25</v>
      </c>
      <c r="L185" s="45">
        <f t="shared" si="96"/>
        <v>1176.7</v>
      </c>
      <c r="M185" s="42">
        <f t="shared" si="198"/>
        <v>2910.9999999999995</v>
      </c>
      <c r="N185" s="42">
        <f t="shared" si="199"/>
        <v>451.00000000000006</v>
      </c>
      <c r="O185" s="45">
        <f t="shared" si="200"/>
        <v>1246.4000000000001</v>
      </c>
      <c r="P185" s="42">
        <f t="shared" si="201"/>
        <v>2906.9</v>
      </c>
      <c r="Q185" s="42">
        <f t="shared" si="202"/>
        <v>2423.1000000000004</v>
      </c>
      <c r="R185" s="42">
        <f t="shared" si="203"/>
        <v>3031.8900000000003</v>
      </c>
      <c r="S185" s="42">
        <f t="shared" si="204"/>
        <v>6268.9</v>
      </c>
      <c r="T185" s="42">
        <f t="shared" si="205"/>
        <v>37968.11</v>
      </c>
      <c r="U185" s="46" t="s">
        <v>349</v>
      </c>
      <c r="V185" s="27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  <c r="ALC185" s="28"/>
      <c r="ALD185" s="28"/>
      <c r="ALE185" s="28"/>
      <c r="ALF185" s="28"/>
      <c r="ALG185" s="28"/>
      <c r="ALH185" s="28"/>
      <c r="ALI185" s="28"/>
      <c r="ALJ185" s="28"/>
      <c r="ALK185" s="28"/>
      <c r="ALL185" s="28"/>
      <c r="ALM185" s="28"/>
      <c r="ALN185" s="28"/>
      <c r="ALO185" s="28"/>
      <c r="ALP185" s="28"/>
      <c r="ALQ185" s="28"/>
      <c r="ALR185" s="28"/>
      <c r="ALS185" s="28"/>
      <c r="ALT185" s="28"/>
      <c r="ALU185" s="28"/>
      <c r="ALV185" s="28"/>
      <c r="ALW185" s="28"/>
      <c r="ALX185" s="28"/>
      <c r="ALY185" s="28"/>
      <c r="ALZ185" s="28"/>
      <c r="AMA185" s="28"/>
      <c r="AMB185" s="28"/>
      <c r="AMC185" s="28"/>
      <c r="AMD185" s="28"/>
      <c r="AME185" s="28"/>
      <c r="AMF185" s="28"/>
      <c r="AMG185" s="28"/>
      <c r="AMH185" s="28"/>
      <c r="AMI185" s="28"/>
      <c r="AMJ185" s="28"/>
      <c r="AMK185" s="28"/>
      <c r="AML185" s="28"/>
      <c r="AMM185" s="28"/>
      <c r="AMN185" s="28"/>
      <c r="AMO185" s="28"/>
      <c r="AMP185" s="28"/>
      <c r="AMQ185" s="28"/>
      <c r="AMR185" s="28"/>
      <c r="AMS185" s="28"/>
      <c r="AMT185" s="28"/>
      <c r="AMU185" s="28"/>
      <c r="AMV185" s="28"/>
      <c r="AMW185" s="28"/>
      <c r="AMX185" s="28"/>
      <c r="AMY185" s="28"/>
      <c r="AMZ185" s="28"/>
      <c r="ANA185" s="28"/>
      <c r="ANB185" s="28"/>
      <c r="ANC185" s="28"/>
      <c r="AND185" s="28"/>
      <c r="ANE185" s="28"/>
      <c r="ANF185" s="28"/>
      <c r="ANG185" s="28"/>
      <c r="ANH185" s="28"/>
      <c r="ANI185" s="28"/>
      <c r="ANJ185" s="28"/>
      <c r="ANK185" s="28"/>
      <c r="ANL185" s="28"/>
      <c r="ANM185" s="28"/>
      <c r="ANN185" s="28"/>
      <c r="ANO185" s="28"/>
      <c r="ANP185" s="28"/>
      <c r="ANQ185" s="28"/>
      <c r="ANR185" s="28"/>
      <c r="ANS185" s="28"/>
      <c r="ANT185" s="28"/>
      <c r="ANU185" s="28"/>
      <c r="ANV185" s="28"/>
      <c r="ANW185" s="28"/>
      <c r="ANX185" s="28"/>
      <c r="ANY185" s="28"/>
      <c r="ANZ185" s="28"/>
      <c r="AOA185" s="28"/>
      <c r="AOB185" s="28"/>
      <c r="AOC185" s="28"/>
      <c r="AOD185" s="28"/>
      <c r="AOE185" s="28"/>
      <c r="AOF185" s="28"/>
      <c r="AOG185" s="28"/>
      <c r="AOH185" s="28"/>
      <c r="AOI185" s="28"/>
      <c r="AOJ185" s="28"/>
      <c r="AOK185" s="28"/>
      <c r="AOL185" s="28"/>
      <c r="AOM185" s="28"/>
      <c r="AON185" s="28"/>
      <c r="AOO185" s="28"/>
      <c r="AOP185" s="28"/>
      <c r="AOQ185" s="28"/>
      <c r="AOR185" s="28"/>
    </row>
    <row r="186" spans="1:1084" s="2" customFormat="1" ht="30" customHeight="1" x14ac:dyDescent="0.25">
      <c r="A186" s="40">
        <v>178</v>
      </c>
      <c r="B186" s="25" t="s">
        <v>255</v>
      </c>
      <c r="C186" s="40" t="s">
        <v>278</v>
      </c>
      <c r="D186" s="26" t="s">
        <v>183</v>
      </c>
      <c r="E186" s="25" t="s">
        <v>96</v>
      </c>
      <c r="F186" s="40" t="s">
        <v>261</v>
      </c>
      <c r="G186" s="62" t="s">
        <v>262</v>
      </c>
      <c r="H186" s="62" t="s">
        <v>262</v>
      </c>
      <c r="I186" s="42">
        <v>42000</v>
      </c>
      <c r="J186" s="45">
        <v>724.92</v>
      </c>
      <c r="K186" s="42">
        <v>25</v>
      </c>
      <c r="L186" s="45">
        <f t="shared" si="96"/>
        <v>1205.4000000000001</v>
      </c>
      <c r="M186" s="42">
        <f t="shared" si="198"/>
        <v>2981.9999999999995</v>
      </c>
      <c r="N186" s="42">
        <f t="shared" si="199"/>
        <v>462.00000000000006</v>
      </c>
      <c r="O186" s="45">
        <f t="shared" si="200"/>
        <v>1276.8</v>
      </c>
      <c r="P186" s="42">
        <f t="shared" si="201"/>
        <v>2977.8</v>
      </c>
      <c r="Q186" s="42">
        <f t="shared" si="202"/>
        <v>2482.1999999999998</v>
      </c>
      <c r="R186" s="42">
        <f t="shared" si="203"/>
        <v>3232.12</v>
      </c>
      <c r="S186" s="42">
        <f t="shared" si="204"/>
        <v>6421.7999999999993</v>
      </c>
      <c r="T186" s="42">
        <f t="shared" si="205"/>
        <v>38767.879999999997</v>
      </c>
      <c r="U186" s="46" t="s">
        <v>349</v>
      </c>
      <c r="V186" s="27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  <c r="ALC186" s="28"/>
      <c r="ALD186" s="28"/>
      <c r="ALE186" s="28"/>
      <c r="ALF186" s="28"/>
      <c r="ALG186" s="28"/>
      <c r="ALH186" s="28"/>
      <c r="ALI186" s="28"/>
      <c r="ALJ186" s="28"/>
      <c r="ALK186" s="28"/>
      <c r="ALL186" s="28"/>
      <c r="ALM186" s="28"/>
      <c r="ALN186" s="28"/>
      <c r="ALO186" s="28"/>
      <c r="ALP186" s="28"/>
      <c r="ALQ186" s="28"/>
      <c r="ALR186" s="28"/>
      <c r="ALS186" s="28"/>
      <c r="ALT186" s="28"/>
      <c r="ALU186" s="28"/>
      <c r="ALV186" s="28"/>
      <c r="ALW186" s="28"/>
      <c r="ALX186" s="28"/>
      <c r="ALY186" s="28"/>
      <c r="ALZ186" s="28"/>
      <c r="AMA186" s="28"/>
      <c r="AMB186" s="28"/>
      <c r="AMC186" s="28"/>
      <c r="AMD186" s="28"/>
      <c r="AME186" s="28"/>
      <c r="AMF186" s="28"/>
      <c r="AMG186" s="28"/>
      <c r="AMH186" s="28"/>
      <c r="AMI186" s="28"/>
      <c r="AMJ186" s="28"/>
      <c r="AMK186" s="28"/>
      <c r="AML186" s="28"/>
      <c r="AMM186" s="28"/>
      <c r="AMN186" s="28"/>
      <c r="AMO186" s="28"/>
      <c r="AMP186" s="28"/>
      <c r="AMQ186" s="28"/>
      <c r="AMR186" s="28"/>
      <c r="AMS186" s="28"/>
      <c r="AMT186" s="28"/>
      <c r="AMU186" s="28"/>
      <c r="AMV186" s="28"/>
      <c r="AMW186" s="28"/>
      <c r="AMX186" s="28"/>
      <c r="AMY186" s="28"/>
      <c r="AMZ186" s="28"/>
      <c r="ANA186" s="28"/>
      <c r="ANB186" s="28"/>
      <c r="ANC186" s="28"/>
      <c r="AND186" s="28"/>
      <c r="ANE186" s="28"/>
      <c r="ANF186" s="28"/>
      <c r="ANG186" s="28"/>
      <c r="ANH186" s="28"/>
      <c r="ANI186" s="28"/>
      <c r="ANJ186" s="28"/>
      <c r="ANK186" s="28"/>
      <c r="ANL186" s="28"/>
      <c r="ANM186" s="28"/>
      <c r="ANN186" s="28"/>
      <c r="ANO186" s="28"/>
      <c r="ANP186" s="28"/>
      <c r="ANQ186" s="28"/>
      <c r="ANR186" s="28"/>
      <c r="ANS186" s="28"/>
      <c r="ANT186" s="28"/>
      <c r="ANU186" s="28"/>
      <c r="ANV186" s="28"/>
      <c r="ANW186" s="28"/>
      <c r="ANX186" s="28"/>
      <c r="ANY186" s="28"/>
      <c r="ANZ186" s="28"/>
      <c r="AOA186" s="28"/>
      <c r="AOB186" s="28"/>
      <c r="AOC186" s="28"/>
      <c r="AOD186" s="28"/>
      <c r="AOE186" s="28"/>
      <c r="AOF186" s="28"/>
      <c r="AOG186" s="28"/>
      <c r="AOH186" s="28"/>
      <c r="AOI186" s="28"/>
      <c r="AOJ186" s="28"/>
      <c r="AOK186" s="28"/>
      <c r="AOL186" s="28"/>
      <c r="AOM186" s="28"/>
      <c r="AON186" s="28"/>
      <c r="AOO186" s="28"/>
      <c r="AOP186" s="28"/>
      <c r="AOQ186" s="28"/>
      <c r="AOR186" s="28"/>
    </row>
    <row r="187" spans="1:1084" s="2" customFormat="1" ht="30" customHeight="1" x14ac:dyDescent="0.25">
      <c r="A187" s="40">
        <v>179</v>
      </c>
      <c r="B187" s="25" t="s">
        <v>214</v>
      </c>
      <c r="C187" s="40" t="s">
        <v>279</v>
      </c>
      <c r="D187" s="25" t="s">
        <v>215</v>
      </c>
      <c r="E187" s="25" t="s">
        <v>198</v>
      </c>
      <c r="F187" s="40" t="s">
        <v>261</v>
      </c>
      <c r="G187" s="62" t="s">
        <v>262</v>
      </c>
      <c r="H187" s="62" t="s">
        <v>262</v>
      </c>
      <c r="I187" s="42">
        <v>60000</v>
      </c>
      <c r="J187" s="45">
        <v>3486.68</v>
      </c>
      <c r="K187" s="42">
        <v>25</v>
      </c>
      <c r="L187" s="45">
        <f t="shared" si="96"/>
        <v>1722</v>
      </c>
      <c r="M187" s="42">
        <f t="shared" ref="M187:M189" si="206">I187*7.1%</f>
        <v>4260</v>
      </c>
      <c r="N187" s="42">
        <f t="shared" ref="N187:N189" si="207">I187*1.1%</f>
        <v>660.00000000000011</v>
      </c>
      <c r="O187" s="45">
        <f t="shared" ref="O187:O189" si="208">I187*3.04%</f>
        <v>1824</v>
      </c>
      <c r="P187" s="42">
        <f t="shared" ref="P187:P189" si="209">I187*7.09%</f>
        <v>4254</v>
      </c>
      <c r="Q187" s="42">
        <f t="shared" ref="Q187:Q189" si="210">+L187+O187</f>
        <v>3546</v>
      </c>
      <c r="R187" s="42">
        <f t="shared" ref="R187:R189" si="211">SUM(J187+K187+L187+O187)</f>
        <v>7057.68</v>
      </c>
      <c r="S187" s="42">
        <f t="shared" ref="S187:S189" si="212">SUM(M187+N187+P187)</f>
        <v>9174</v>
      </c>
      <c r="T187" s="42">
        <f t="shared" ref="T187:T189" si="213">I187-R187</f>
        <v>52942.32</v>
      </c>
      <c r="U187" s="46" t="s">
        <v>349</v>
      </c>
      <c r="V187" s="27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  <c r="ALC187" s="28"/>
      <c r="ALD187" s="28"/>
      <c r="ALE187" s="28"/>
      <c r="ALF187" s="28"/>
      <c r="ALG187" s="28"/>
      <c r="ALH187" s="28"/>
      <c r="ALI187" s="28"/>
      <c r="ALJ187" s="28"/>
      <c r="ALK187" s="28"/>
      <c r="ALL187" s="28"/>
      <c r="ALM187" s="28"/>
      <c r="ALN187" s="28"/>
      <c r="ALO187" s="28"/>
      <c r="ALP187" s="28"/>
      <c r="ALQ187" s="28"/>
      <c r="ALR187" s="28"/>
      <c r="ALS187" s="28"/>
      <c r="ALT187" s="28"/>
      <c r="ALU187" s="28"/>
      <c r="ALV187" s="28"/>
      <c r="ALW187" s="28"/>
      <c r="ALX187" s="28"/>
      <c r="ALY187" s="28"/>
      <c r="ALZ187" s="28"/>
      <c r="AMA187" s="28"/>
      <c r="AMB187" s="28"/>
      <c r="AMC187" s="28"/>
      <c r="AMD187" s="28"/>
      <c r="AME187" s="28"/>
      <c r="AMF187" s="28"/>
      <c r="AMG187" s="28"/>
      <c r="AMH187" s="28"/>
      <c r="AMI187" s="28"/>
      <c r="AMJ187" s="28"/>
      <c r="AMK187" s="28"/>
      <c r="AML187" s="28"/>
      <c r="AMM187" s="28"/>
      <c r="AMN187" s="28"/>
      <c r="AMO187" s="28"/>
      <c r="AMP187" s="28"/>
      <c r="AMQ187" s="28"/>
      <c r="AMR187" s="28"/>
      <c r="AMS187" s="28"/>
      <c r="AMT187" s="28"/>
      <c r="AMU187" s="28"/>
      <c r="AMV187" s="28"/>
      <c r="AMW187" s="28"/>
      <c r="AMX187" s="28"/>
      <c r="AMY187" s="28"/>
      <c r="AMZ187" s="28"/>
      <c r="ANA187" s="28"/>
      <c r="ANB187" s="28"/>
      <c r="ANC187" s="28"/>
      <c r="AND187" s="28"/>
      <c r="ANE187" s="28"/>
      <c r="ANF187" s="28"/>
      <c r="ANG187" s="28"/>
      <c r="ANH187" s="28"/>
      <c r="ANI187" s="28"/>
      <c r="ANJ187" s="28"/>
      <c r="ANK187" s="28"/>
      <c r="ANL187" s="28"/>
      <c r="ANM187" s="28"/>
      <c r="ANN187" s="28"/>
      <c r="ANO187" s="28"/>
      <c r="ANP187" s="28"/>
      <c r="ANQ187" s="28"/>
      <c r="ANR187" s="28"/>
      <c r="ANS187" s="28"/>
      <c r="ANT187" s="28"/>
      <c r="ANU187" s="28"/>
      <c r="ANV187" s="28"/>
      <c r="ANW187" s="28"/>
      <c r="ANX187" s="28"/>
      <c r="ANY187" s="28"/>
      <c r="ANZ187" s="28"/>
      <c r="AOA187" s="28"/>
      <c r="AOB187" s="28"/>
      <c r="AOC187" s="28"/>
      <c r="AOD187" s="28"/>
      <c r="AOE187" s="28"/>
      <c r="AOF187" s="28"/>
      <c r="AOG187" s="28"/>
      <c r="AOH187" s="28"/>
      <c r="AOI187" s="28"/>
      <c r="AOJ187" s="28"/>
      <c r="AOK187" s="28"/>
      <c r="AOL187" s="28"/>
      <c r="AOM187" s="28"/>
      <c r="AON187" s="28"/>
      <c r="AOO187" s="28"/>
      <c r="AOP187" s="28"/>
      <c r="AOQ187" s="28"/>
      <c r="AOR187" s="28"/>
    </row>
    <row r="188" spans="1:1084" s="2" customFormat="1" ht="30" customHeight="1" x14ac:dyDescent="0.25">
      <c r="A188" s="40">
        <v>180</v>
      </c>
      <c r="B188" s="25" t="s">
        <v>216</v>
      </c>
      <c r="C188" s="40" t="s">
        <v>278</v>
      </c>
      <c r="D188" s="25" t="s">
        <v>215</v>
      </c>
      <c r="E188" s="25" t="s">
        <v>96</v>
      </c>
      <c r="F188" s="40" t="s">
        <v>261</v>
      </c>
      <c r="G188" s="62" t="s">
        <v>262</v>
      </c>
      <c r="H188" s="62" t="s">
        <v>262</v>
      </c>
      <c r="I188" s="42">
        <v>42000</v>
      </c>
      <c r="J188" s="45">
        <v>724.92</v>
      </c>
      <c r="K188" s="42">
        <v>25</v>
      </c>
      <c r="L188" s="45">
        <f t="shared" si="96"/>
        <v>1205.4000000000001</v>
      </c>
      <c r="M188" s="42">
        <f t="shared" si="206"/>
        <v>2981.9999999999995</v>
      </c>
      <c r="N188" s="42">
        <f t="shared" si="207"/>
        <v>462.00000000000006</v>
      </c>
      <c r="O188" s="45">
        <f t="shared" si="208"/>
        <v>1276.8</v>
      </c>
      <c r="P188" s="42">
        <f t="shared" si="209"/>
        <v>2977.8</v>
      </c>
      <c r="Q188" s="42">
        <f t="shared" si="210"/>
        <v>2482.1999999999998</v>
      </c>
      <c r="R188" s="42">
        <f t="shared" si="211"/>
        <v>3232.12</v>
      </c>
      <c r="S188" s="42">
        <f t="shared" si="212"/>
        <v>6421.7999999999993</v>
      </c>
      <c r="T188" s="42">
        <f t="shared" si="213"/>
        <v>38767.879999999997</v>
      </c>
      <c r="U188" s="46" t="s">
        <v>349</v>
      </c>
      <c r="V188" s="27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  <c r="ALC188" s="28"/>
      <c r="ALD188" s="28"/>
      <c r="ALE188" s="28"/>
      <c r="ALF188" s="28"/>
      <c r="ALG188" s="28"/>
      <c r="ALH188" s="28"/>
      <c r="ALI188" s="28"/>
      <c r="ALJ188" s="28"/>
      <c r="ALK188" s="28"/>
      <c r="ALL188" s="28"/>
      <c r="ALM188" s="28"/>
      <c r="ALN188" s="28"/>
      <c r="ALO188" s="28"/>
      <c r="ALP188" s="28"/>
      <c r="ALQ188" s="28"/>
      <c r="ALR188" s="28"/>
      <c r="ALS188" s="28"/>
      <c r="ALT188" s="28"/>
      <c r="ALU188" s="28"/>
      <c r="ALV188" s="28"/>
      <c r="ALW188" s="28"/>
      <c r="ALX188" s="28"/>
      <c r="ALY188" s="28"/>
      <c r="ALZ188" s="28"/>
      <c r="AMA188" s="28"/>
      <c r="AMB188" s="28"/>
      <c r="AMC188" s="28"/>
      <c r="AMD188" s="28"/>
      <c r="AME188" s="28"/>
      <c r="AMF188" s="28"/>
      <c r="AMG188" s="28"/>
      <c r="AMH188" s="28"/>
      <c r="AMI188" s="28"/>
      <c r="AMJ188" s="28"/>
      <c r="AMK188" s="28"/>
      <c r="AML188" s="28"/>
      <c r="AMM188" s="28"/>
      <c r="AMN188" s="28"/>
      <c r="AMO188" s="28"/>
      <c r="AMP188" s="28"/>
      <c r="AMQ188" s="28"/>
      <c r="AMR188" s="28"/>
      <c r="AMS188" s="28"/>
      <c r="AMT188" s="28"/>
      <c r="AMU188" s="28"/>
      <c r="AMV188" s="28"/>
      <c r="AMW188" s="28"/>
      <c r="AMX188" s="28"/>
      <c r="AMY188" s="28"/>
      <c r="AMZ188" s="28"/>
      <c r="ANA188" s="28"/>
      <c r="ANB188" s="28"/>
      <c r="ANC188" s="28"/>
      <c r="AND188" s="28"/>
      <c r="ANE188" s="28"/>
      <c r="ANF188" s="28"/>
      <c r="ANG188" s="28"/>
      <c r="ANH188" s="28"/>
      <c r="ANI188" s="28"/>
      <c r="ANJ188" s="28"/>
      <c r="ANK188" s="28"/>
      <c r="ANL188" s="28"/>
      <c r="ANM188" s="28"/>
      <c r="ANN188" s="28"/>
      <c r="ANO188" s="28"/>
      <c r="ANP188" s="28"/>
      <c r="ANQ188" s="28"/>
      <c r="ANR188" s="28"/>
      <c r="ANS188" s="28"/>
      <c r="ANT188" s="28"/>
      <c r="ANU188" s="28"/>
      <c r="ANV188" s="28"/>
      <c r="ANW188" s="28"/>
      <c r="ANX188" s="28"/>
      <c r="ANY188" s="28"/>
      <c r="ANZ188" s="28"/>
      <c r="AOA188" s="28"/>
      <c r="AOB188" s="28"/>
      <c r="AOC188" s="28"/>
      <c r="AOD188" s="28"/>
      <c r="AOE188" s="28"/>
      <c r="AOF188" s="28"/>
      <c r="AOG188" s="28"/>
      <c r="AOH188" s="28"/>
      <c r="AOI188" s="28"/>
      <c r="AOJ188" s="28"/>
      <c r="AOK188" s="28"/>
      <c r="AOL188" s="28"/>
      <c r="AOM188" s="28"/>
      <c r="AON188" s="28"/>
      <c r="AOO188" s="28"/>
      <c r="AOP188" s="28"/>
      <c r="AOQ188" s="28"/>
      <c r="AOR188" s="28"/>
    </row>
    <row r="189" spans="1:1084" s="2" customFormat="1" ht="30" customHeight="1" x14ac:dyDescent="0.25">
      <c r="A189" s="40">
        <v>181</v>
      </c>
      <c r="B189" s="25" t="s">
        <v>328</v>
      </c>
      <c r="C189" s="40" t="s">
        <v>278</v>
      </c>
      <c r="D189" s="25" t="s">
        <v>215</v>
      </c>
      <c r="E189" s="25" t="s">
        <v>71</v>
      </c>
      <c r="F189" s="40" t="s">
        <v>261</v>
      </c>
      <c r="G189" s="62" t="s">
        <v>262</v>
      </c>
      <c r="H189" s="62" t="s">
        <v>262</v>
      </c>
      <c r="I189" s="42">
        <v>61000</v>
      </c>
      <c r="J189" s="45">
        <v>3674.86</v>
      </c>
      <c r="K189" s="42">
        <v>25</v>
      </c>
      <c r="L189" s="45">
        <f t="shared" si="96"/>
        <v>1750.7</v>
      </c>
      <c r="M189" s="42">
        <f t="shared" si="206"/>
        <v>4331</v>
      </c>
      <c r="N189" s="42">
        <f t="shared" si="207"/>
        <v>671.00000000000011</v>
      </c>
      <c r="O189" s="45">
        <f t="shared" si="208"/>
        <v>1854.4</v>
      </c>
      <c r="P189" s="42">
        <f t="shared" si="209"/>
        <v>4324.9000000000005</v>
      </c>
      <c r="Q189" s="42">
        <f t="shared" si="210"/>
        <v>3605.1000000000004</v>
      </c>
      <c r="R189" s="42">
        <f t="shared" si="211"/>
        <v>7304.9600000000009</v>
      </c>
      <c r="S189" s="42">
        <f t="shared" si="212"/>
        <v>9326.9000000000015</v>
      </c>
      <c r="T189" s="42">
        <f t="shared" si="213"/>
        <v>53695.040000000001</v>
      </c>
      <c r="U189" s="46" t="s">
        <v>349</v>
      </c>
      <c r="V189" s="27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  <c r="ALC189" s="28"/>
      <c r="ALD189" s="28"/>
      <c r="ALE189" s="28"/>
      <c r="ALF189" s="28"/>
      <c r="ALG189" s="28"/>
      <c r="ALH189" s="28"/>
      <c r="ALI189" s="28"/>
      <c r="ALJ189" s="28"/>
      <c r="ALK189" s="28"/>
      <c r="ALL189" s="28"/>
      <c r="ALM189" s="28"/>
      <c r="ALN189" s="28"/>
      <c r="ALO189" s="28"/>
      <c r="ALP189" s="28"/>
      <c r="ALQ189" s="28"/>
      <c r="ALR189" s="28"/>
      <c r="ALS189" s="28"/>
      <c r="ALT189" s="28"/>
      <c r="ALU189" s="28"/>
      <c r="ALV189" s="28"/>
      <c r="ALW189" s="28"/>
      <c r="ALX189" s="28"/>
      <c r="ALY189" s="28"/>
      <c r="ALZ189" s="28"/>
      <c r="AMA189" s="28"/>
      <c r="AMB189" s="28"/>
      <c r="AMC189" s="28"/>
      <c r="AMD189" s="28"/>
      <c r="AME189" s="28"/>
      <c r="AMF189" s="28"/>
      <c r="AMG189" s="28"/>
      <c r="AMH189" s="28"/>
      <c r="AMI189" s="28"/>
      <c r="AMJ189" s="28"/>
      <c r="AMK189" s="28"/>
      <c r="AML189" s="28"/>
      <c r="AMM189" s="28"/>
      <c r="AMN189" s="28"/>
      <c r="AMO189" s="28"/>
      <c r="AMP189" s="28"/>
      <c r="AMQ189" s="28"/>
      <c r="AMR189" s="28"/>
      <c r="AMS189" s="28"/>
      <c r="AMT189" s="28"/>
      <c r="AMU189" s="28"/>
      <c r="AMV189" s="28"/>
      <c r="AMW189" s="28"/>
      <c r="AMX189" s="28"/>
      <c r="AMY189" s="28"/>
      <c r="AMZ189" s="28"/>
      <c r="ANA189" s="28"/>
      <c r="ANB189" s="28"/>
      <c r="ANC189" s="28"/>
      <c r="AND189" s="28"/>
      <c r="ANE189" s="28"/>
      <c r="ANF189" s="28"/>
      <c r="ANG189" s="28"/>
      <c r="ANH189" s="28"/>
      <c r="ANI189" s="28"/>
      <c r="ANJ189" s="28"/>
      <c r="ANK189" s="28"/>
      <c r="ANL189" s="28"/>
      <c r="ANM189" s="28"/>
      <c r="ANN189" s="28"/>
      <c r="ANO189" s="28"/>
      <c r="ANP189" s="28"/>
      <c r="ANQ189" s="28"/>
      <c r="ANR189" s="28"/>
      <c r="ANS189" s="28"/>
      <c r="ANT189" s="28"/>
      <c r="ANU189" s="28"/>
      <c r="ANV189" s="28"/>
      <c r="ANW189" s="28"/>
      <c r="ANX189" s="28"/>
      <c r="ANY189" s="28"/>
      <c r="ANZ189" s="28"/>
      <c r="AOA189" s="28"/>
      <c r="AOB189" s="28"/>
      <c r="AOC189" s="28"/>
      <c r="AOD189" s="28"/>
      <c r="AOE189" s="28"/>
      <c r="AOF189" s="28"/>
      <c r="AOG189" s="28"/>
      <c r="AOH189" s="28"/>
      <c r="AOI189" s="28"/>
      <c r="AOJ189" s="28"/>
      <c r="AOK189" s="28"/>
      <c r="AOL189" s="28"/>
      <c r="AOM189" s="28"/>
      <c r="AON189" s="28"/>
      <c r="AOO189" s="28"/>
      <c r="AOP189" s="28"/>
      <c r="AOQ189" s="28"/>
      <c r="AOR189" s="28"/>
    </row>
    <row r="190" spans="1:1084" s="2" customFormat="1" ht="30" customHeight="1" x14ac:dyDescent="0.25">
      <c r="A190" s="40">
        <v>182</v>
      </c>
      <c r="B190" s="25" t="s">
        <v>166</v>
      </c>
      <c r="C190" s="40" t="s">
        <v>278</v>
      </c>
      <c r="D190" s="25" t="s">
        <v>165</v>
      </c>
      <c r="E190" s="25" t="s">
        <v>1</v>
      </c>
      <c r="F190" s="40" t="s">
        <v>261</v>
      </c>
      <c r="G190" s="62" t="s">
        <v>262</v>
      </c>
      <c r="H190" s="62" t="s">
        <v>262</v>
      </c>
      <c r="I190" s="42">
        <v>50000</v>
      </c>
      <c r="J190" s="45">
        <v>1854</v>
      </c>
      <c r="K190" s="42">
        <v>25</v>
      </c>
      <c r="L190" s="45">
        <f t="shared" si="96"/>
        <v>1435</v>
      </c>
      <c r="M190" s="42">
        <f>I190*7.1%</f>
        <v>3549.9999999999995</v>
      </c>
      <c r="N190" s="42">
        <f>I190*1.1%</f>
        <v>550</v>
      </c>
      <c r="O190" s="45">
        <f>I190*3.04%</f>
        <v>1520</v>
      </c>
      <c r="P190" s="42">
        <f>I190*7.09%</f>
        <v>3545.0000000000005</v>
      </c>
      <c r="Q190" s="42">
        <f>+L190+O190</f>
        <v>2955</v>
      </c>
      <c r="R190" s="42">
        <f>SUM(J190+K190+L190+O190)</f>
        <v>4834</v>
      </c>
      <c r="S190" s="42">
        <f>SUM(M190+N190+P190)</f>
        <v>7645</v>
      </c>
      <c r="T190" s="42">
        <f>I190-R190</f>
        <v>45166</v>
      </c>
      <c r="U190" s="46" t="s">
        <v>349</v>
      </c>
      <c r="V190" s="27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  <c r="ALC190" s="28"/>
      <c r="ALD190" s="28"/>
      <c r="ALE190" s="28"/>
      <c r="ALF190" s="28"/>
      <c r="ALG190" s="28"/>
      <c r="ALH190" s="28"/>
      <c r="ALI190" s="28"/>
      <c r="ALJ190" s="28"/>
      <c r="ALK190" s="28"/>
      <c r="ALL190" s="28"/>
      <c r="ALM190" s="28"/>
      <c r="ALN190" s="28"/>
      <c r="ALO190" s="28"/>
      <c r="ALP190" s="28"/>
      <c r="ALQ190" s="28"/>
      <c r="ALR190" s="28"/>
      <c r="ALS190" s="28"/>
      <c r="ALT190" s="28"/>
      <c r="ALU190" s="28"/>
      <c r="ALV190" s="28"/>
      <c r="ALW190" s="28"/>
      <c r="ALX190" s="28"/>
      <c r="ALY190" s="28"/>
      <c r="ALZ190" s="28"/>
      <c r="AMA190" s="28"/>
      <c r="AMB190" s="28"/>
      <c r="AMC190" s="28"/>
      <c r="AMD190" s="28"/>
      <c r="AME190" s="28"/>
      <c r="AMF190" s="28"/>
      <c r="AMG190" s="28"/>
      <c r="AMH190" s="28"/>
      <c r="AMI190" s="28"/>
      <c r="AMJ190" s="28"/>
      <c r="AMK190" s="28"/>
      <c r="AML190" s="28"/>
      <c r="AMM190" s="28"/>
      <c r="AMN190" s="28"/>
      <c r="AMO190" s="28"/>
      <c r="AMP190" s="28"/>
      <c r="AMQ190" s="28"/>
      <c r="AMR190" s="28"/>
      <c r="AMS190" s="28"/>
      <c r="AMT190" s="28"/>
      <c r="AMU190" s="28"/>
      <c r="AMV190" s="28"/>
      <c r="AMW190" s="28"/>
      <c r="AMX190" s="28"/>
      <c r="AMY190" s="28"/>
      <c r="AMZ190" s="28"/>
      <c r="ANA190" s="28"/>
      <c r="ANB190" s="28"/>
      <c r="ANC190" s="28"/>
      <c r="AND190" s="28"/>
      <c r="ANE190" s="28"/>
      <c r="ANF190" s="28"/>
      <c r="ANG190" s="28"/>
      <c r="ANH190" s="28"/>
      <c r="ANI190" s="28"/>
      <c r="ANJ190" s="28"/>
      <c r="ANK190" s="28"/>
      <c r="ANL190" s="28"/>
      <c r="ANM190" s="28"/>
      <c r="ANN190" s="28"/>
      <c r="ANO190" s="28"/>
      <c r="ANP190" s="28"/>
      <c r="ANQ190" s="28"/>
      <c r="ANR190" s="28"/>
      <c r="ANS190" s="28"/>
      <c r="ANT190" s="28"/>
      <c r="ANU190" s="28"/>
      <c r="ANV190" s="28"/>
      <c r="ANW190" s="28"/>
      <c r="ANX190" s="28"/>
      <c r="ANY190" s="28"/>
      <c r="ANZ190" s="28"/>
      <c r="AOA190" s="28"/>
      <c r="AOB190" s="28"/>
      <c r="AOC190" s="28"/>
      <c r="AOD190" s="28"/>
      <c r="AOE190" s="28"/>
      <c r="AOF190" s="28"/>
      <c r="AOG190" s="28"/>
      <c r="AOH190" s="28"/>
      <c r="AOI190" s="28"/>
      <c r="AOJ190" s="28"/>
      <c r="AOK190" s="28"/>
      <c r="AOL190" s="28"/>
      <c r="AOM190" s="28"/>
      <c r="AON190" s="28"/>
      <c r="AOO190" s="28"/>
      <c r="AOP190" s="28"/>
      <c r="AOQ190" s="28"/>
      <c r="AOR190" s="28"/>
    </row>
    <row r="191" spans="1:1084" s="2" customFormat="1" ht="30" customHeight="1" x14ac:dyDescent="0.25">
      <c r="A191" s="40">
        <v>183</v>
      </c>
      <c r="B191" s="25" t="s">
        <v>329</v>
      </c>
      <c r="C191" s="40" t="s">
        <v>279</v>
      </c>
      <c r="D191" s="25" t="s">
        <v>165</v>
      </c>
      <c r="E191" s="25" t="s">
        <v>96</v>
      </c>
      <c r="F191" s="40" t="s">
        <v>261</v>
      </c>
      <c r="G191" s="62" t="s">
        <v>262</v>
      </c>
      <c r="H191" s="62" t="s">
        <v>262</v>
      </c>
      <c r="I191" s="42">
        <v>40000</v>
      </c>
      <c r="J191" s="45">
        <v>185.33</v>
      </c>
      <c r="K191" s="42">
        <v>25</v>
      </c>
      <c r="L191" s="45">
        <f t="shared" si="96"/>
        <v>1148</v>
      </c>
      <c r="M191" s="42">
        <f>I191*7.1%</f>
        <v>2839.9999999999995</v>
      </c>
      <c r="N191" s="42">
        <f>I191*1.1%</f>
        <v>440.00000000000006</v>
      </c>
      <c r="O191" s="45">
        <f>I191*3.04%</f>
        <v>1216</v>
      </c>
      <c r="P191" s="42">
        <f>I191*7.09%</f>
        <v>2836</v>
      </c>
      <c r="Q191" s="42">
        <f>+L191+O191</f>
        <v>2364</v>
      </c>
      <c r="R191" s="42">
        <f>SUM(J191+K191+L191+O191)</f>
        <v>2574.33</v>
      </c>
      <c r="S191" s="42">
        <f>SUM(M191+N191+P191)</f>
        <v>6116</v>
      </c>
      <c r="T191" s="42">
        <f>I191-R191</f>
        <v>37425.67</v>
      </c>
      <c r="U191" s="46" t="s">
        <v>349</v>
      </c>
      <c r="V191" s="27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  <c r="ALC191" s="28"/>
      <c r="ALD191" s="28"/>
      <c r="ALE191" s="28"/>
      <c r="ALF191" s="28"/>
      <c r="ALG191" s="28"/>
      <c r="ALH191" s="28"/>
      <c r="ALI191" s="28"/>
      <c r="ALJ191" s="28"/>
      <c r="ALK191" s="28"/>
      <c r="ALL191" s="28"/>
      <c r="ALM191" s="28"/>
      <c r="ALN191" s="28"/>
      <c r="ALO191" s="28"/>
      <c r="ALP191" s="28"/>
      <c r="ALQ191" s="28"/>
      <c r="ALR191" s="28"/>
      <c r="ALS191" s="28"/>
      <c r="ALT191" s="28"/>
      <c r="ALU191" s="28"/>
      <c r="ALV191" s="28"/>
      <c r="ALW191" s="28"/>
      <c r="ALX191" s="28"/>
      <c r="ALY191" s="28"/>
      <c r="ALZ191" s="28"/>
      <c r="AMA191" s="28"/>
      <c r="AMB191" s="28"/>
      <c r="AMC191" s="28"/>
      <c r="AMD191" s="28"/>
      <c r="AME191" s="28"/>
      <c r="AMF191" s="28"/>
      <c r="AMG191" s="28"/>
      <c r="AMH191" s="28"/>
      <c r="AMI191" s="28"/>
      <c r="AMJ191" s="28"/>
      <c r="AMK191" s="28"/>
      <c r="AML191" s="28"/>
      <c r="AMM191" s="28"/>
      <c r="AMN191" s="28"/>
      <c r="AMO191" s="28"/>
      <c r="AMP191" s="28"/>
      <c r="AMQ191" s="28"/>
      <c r="AMR191" s="28"/>
      <c r="AMS191" s="28"/>
      <c r="AMT191" s="28"/>
      <c r="AMU191" s="28"/>
      <c r="AMV191" s="28"/>
      <c r="AMW191" s="28"/>
      <c r="AMX191" s="28"/>
      <c r="AMY191" s="28"/>
      <c r="AMZ191" s="28"/>
      <c r="ANA191" s="28"/>
      <c r="ANB191" s="28"/>
      <c r="ANC191" s="28"/>
      <c r="AND191" s="28"/>
      <c r="ANE191" s="28"/>
      <c r="ANF191" s="28"/>
      <c r="ANG191" s="28"/>
      <c r="ANH191" s="28"/>
      <c r="ANI191" s="28"/>
      <c r="ANJ191" s="28"/>
      <c r="ANK191" s="28"/>
      <c r="ANL191" s="28"/>
      <c r="ANM191" s="28"/>
      <c r="ANN191" s="28"/>
      <c r="ANO191" s="28"/>
      <c r="ANP191" s="28"/>
      <c r="ANQ191" s="28"/>
      <c r="ANR191" s="28"/>
      <c r="ANS191" s="28"/>
      <c r="ANT191" s="28"/>
      <c r="ANU191" s="28"/>
      <c r="ANV191" s="28"/>
      <c r="ANW191" s="28"/>
      <c r="ANX191" s="28"/>
      <c r="ANY191" s="28"/>
      <c r="ANZ191" s="28"/>
      <c r="AOA191" s="28"/>
      <c r="AOB191" s="28"/>
      <c r="AOC191" s="28"/>
      <c r="AOD191" s="28"/>
      <c r="AOE191" s="28"/>
      <c r="AOF191" s="28"/>
      <c r="AOG191" s="28"/>
      <c r="AOH191" s="28"/>
      <c r="AOI191" s="28"/>
      <c r="AOJ191" s="28"/>
      <c r="AOK191" s="28"/>
      <c r="AOL191" s="28"/>
      <c r="AOM191" s="28"/>
      <c r="AON191" s="28"/>
      <c r="AOO191" s="28"/>
      <c r="AOP191" s="28"/>
      <c r="AOQ191" s="28"/>
      <c r="AOR191" s="28"/>
    </row>
    <row r="192" spans="1:1084" s="2" customFormat="1" ht="30" customHeight="1" x14ac:dyDescent="0.25">
      <c r="A192" s="40">
        <v>184</v>
      </c>
      <c r="B192" s="25" t="s">
        <v>383</v>
      </c>
      <c r="C192" s="40" t="s">
        <v>278</v>
      </c>
      <c r="D192" s="25" t="s">
        <v>165</v>
      </c>
      <c r="E192" s="25" t="s">
        <v>210</v>
      </c>
      <c r="F192" s="40" t="s">
        <v>261</v>
      </c>
      <c r="G192" s="62" t="s">
        <v>262</v>
      </c>
      <c r="H192" s="62" t="s">
        <v>262</v>
      </c>
      <c r="I192" s="42">
        <v>40000</v>
      </c>
      <c r="J192" s="45">
        <v>442.65</v>
      </c>
      <c r="K192" s="42">
        <v>25</v>
      </c>
      <c r="L192" s="45">
        <f t="shared" si="96"/>
        <v>1148</v>
      </c>
      <c r="M192" s="42">
        <f>I192*7.1%</f>
        <v>2839.9999999999995</v>
      </c>
      <c r="N192" s="42">
        <f>I192*1.1%</f>
        <v>440.00000000000006</v>
      </c>
      <c r="O192" s="45">
        <f>I192*3.04%</f>
        <v>1216</v>
      </c>
      <c r="P192" s="42">
        <f>I192*7.09%</f>
        <v>2836</v>
      </c>
      <c r="Q192" s="42">
        <f>+L192+O192</f>
        <v>2364</v>
      </c>
      <c r="R192" s="42">
        <f>SUM(J192+K192+L192+O192)</f>
        <v>2831.65</v>
      </c>
      <c r="S192" s="42">
        <f>SUM(M192+N192+P192)</f>
        <v>6116</v>
      </c>
      <c r="T192" s="42">
        <f>I192-R192</f>
        <v>37168.35</v>
      </c>
      <c r="U192" s="46" t="s">
        <v>349</v>
      </c>
      <c r="V192" s="27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  <c r="ALC192" s="28"/>
      <c r="ALD192" s="28"/>
      <c r="ALE192" s="28"/>
      <c r="ALF192" s="28"/>
      <c r="ALG192" s="28"/>
      <c r="ALH192" s="28"/>
      <c r="ALI192" s="28"/>
      <c r="ALJ192" s="28"/>
      <c r="ALK192" s="28"/>
      <c r="ALL192" s="28"/>
      <c r="ALM192" s="28"/>
      <c r="ALN192" s="28"/>
      <c r="ALO192" s="28"/>
      <c r="ALP192" s="28"/>
      <c r="ALQ192" s="28"/>
      <c r="ALR192" s="28"/>
      <c r="ALS192" s="28"/>
      <c r="ALT192" s="28"/>
      <c r="ALU192" s="28"/>
      <c r="ALV192" s="28"/>
      <c r="ALW192" s="28"/>
      <c r="ALX192" s="28"/>
      <c r="ALY192" s="28"/>
      <c r="ALZ192" s="28"/>
      <c r="AMA192" s="28"/>
      <c r="AMB192" s="28"/>
      <c r="AMC192" s="28"/>
      <c r="AMD192" s="28"/>
      <c r="AME192" s="28"/>
      <c r="AMF192" s="28"/>
      <c r="AMG192" s="28"/>
      <c r="AMH192" s="28"/>
      <c r="AMI192" s="28"/>
      <c r="AMJ192" s="28"/>
      <c r="AMK192" s="28"/>
      <c r="AML192" s="28"/>
      <c r="AMM192" s="28"/>
      <c r="AMN192" s="28"/>
      <c r="AMO192" s="28"/>
      <c r="AMP192" s="28"/>
      <c r="AMQ192" s="28"/>
      <c r="AMR192" s="28"/>
      <c r="AMS192" s="28"/>
      <c r="AMT192" s="28"/>
      <c r="AMU192" s="28"/>
      <c r="AMV192" s="28"/>
      <c r="AMW192" s="28"/>
      <c r="AMX192" s="28"/>
      <c r="AMY192" s="28"/>
      <c r="AMZ192" s="28"/>
      <c r="ANA192" s="28"/>
      <c r="ANB192" s="28"/>
      <c r="ANC192" s="28"/>
      <c r="AND192" s="28"/>
      <c r="ANE192" s="28"/>
      <c r="ANF192" s="28"/>
      <c r="ANG192" s="28"/>
      <c r="ANH192" s="28"/>
      <c r="ANI192" s="28"/>
      <c r="ANJ192" s="28"/>
      <c r="ANK192" s="28"/>
      <c r="ANL192" s="28"/>
      <c r="ANM192" s="28"/>
      <c r="ANN192" s="28"/>
      <c r="ANO192" s="28"/>
      <c r="ANP192" s="28"/>
      <c r="ANQ192" s="28"/>
      <c r="ANR192" s="28"/>
      <c r="ANS192" s="28"/>
      <c r="ANT192" s="28"/>
      <c r="ANU192" s="28"/>
      <c r="ANV192" s="28"/>
      <c r="ANW192" s="28"/>
      <c r="ANX192" s="28"/>
      <c r="ANY192" s="28"/>
      <c r="ANZ192" s="28"/>
      <c r="AOA192" s="28"/>
      <c r="AOB192" s="28"/>
      <c r="AOC192" s="28"/>
      <c r="AOD192" s="28"/>
      <c r="AOE192" s="28"/>
      <c r="AOF192" s="28"/>
      <c r="AOG192" s="28"/>
      <c r="AOH192" s="28"/>
      <c r="AOI192" s="28"/>
      <c r="AOJ192" s="28"/>
      <c r="AOK192" s="28"/>
      <c r="AOL192" s="28"/>
      <c r="AOM192" s="28"/>
      <c r="AON192" s="28"/>
      <c r="AOO192" s="28"/>
      <c r="AOP192" s="28"/>
      <c r="AOQ192" s="28"/>
      <c r="AOR192" s="28"/>
    </row>
    <row r="193" spans="1:1084" s="2" customFormat="1" ht="30" customHeight="1" x14ac:dyDescent="0.25">
      <c r="A193" s="40">
        <v>185</v>
      </c>
      <c r="B193" s="25" t="s">
        <v>115</v>
      </c>
      <c r="C193" s="40" t="s">
        <v>278</v>
      </c>
      <c r="D193" s="25" t="s">
        <v>116</v>
      </c>
      <c r="E193" s="25" t="s">
        <v>1</v>
      </c>
      <c r="F193" s="40" t="s">
        <v>261</v>
      </c>
      <c r="G193" s="62" t="s">
        <v>262</v>
      </c>
      <c r="H193" s="62" t="s">
        <v>262</v>
      </c>
      <c r="I193" s="42">
        <v>50000</v>
      </c>
      <c r="J193" s="45">
        <v>1854</v>
      </c>
      <c r="K193" s="42">
        <v>25</v>
      </c>
      <c r="L193" s="45">
        <f t="shared" si="96"/>
        <v>1435</v>
      </c>
      <c r="M193" s="42">
        <f t="shared" ref="M193:M203" si="214">I193*7.1%</f>
        <v>3549.9999999999995</v>
      </c>
      <c r="N193" s="42">
        <f t="shared" ref="N193:N203" si="215">I193*1.1%</f>
        <v>550</v>
      </c>
      <c r="O193" s="45">
        <f t="shared" ref="O193:O203" si="216">I193*3.04%</f>
        <v>1520</v>
      </c>
      <c r="P193" s="42">
        <f t="shared" ref="P193:P203" si="217">I193*7.09%</f>
        <v>3545.0000000000005</v>
      </c>
      <c r="Q193" s="42">
        <f t="shared" ref="Q193:Q203" si="218">+L193+O193</f>
        <v>2955</v>
      </c>
      <c r="R193" s="42">
        <f t="shared" ref="R193:R205" si="219">SUM(J193+K193+L193+O193)</f>
        <v>4834</v>
      </c>
      <c r="S193" s="42">
        <f t="shared" ref="S193:S203" si="220">SUM(M193+N193+P193)</f>
        <v>7645</v>
      </c>
      <c r="T193" s="42">
        <f t="shared" ref="T193:T205" si="221">I193-R193</f>
        <v>45166</v>
      </c>
      <c r="U193" s="46" t="s">
        <v>349</v>
      </c>
      <c r="V193" s="27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  <c r="ALC193" s="28"/>
      <c r="ALD193" s="28"/>
      <c r="ALE193" s="28"/>
      <c r="ALF193" s="28"/>
      <c r="ALG193" s="28"/>
      <c r="ALH193" s="28"/>
      <c r="ALI193" s="28"/>
      <c r="ALJ193" s="28"/>
      <c r="ALK193" s="28"/>
      <c r="ALL193" s="28"/>
      <c r="ALM193" s="28"/>
      <c r="ALN193" s="28"/>
      <c r="ALO193" s="28"/>
      <c r="ALP193" s="28"/>
      <c r="ALQ193" s="28"/>
      <c r="ALR193" s="28"/>
      <c r="ALS193" s="28"/>
      <c r="ALT193" s="28"/>
      <c r="ALU193" s="28"/>
      <c r="ALV193" s="28"/>
      <c r="ALW193" s="28"/>
      <c r="ALX193" s="28"/>
      <c r="ALY193" s="28"/>
      <c r="ALZ193" s="28"/>
      <c r="AMA193" s="28"/>
      <c r="AMB193" s="28"/>
      <c r="AMC193" s="28"/>
      <c r="AMD193" s="28"/>
      <c r="AME193" s="28"/>
      <c r="AMF193" s="28"/>
      <c r="AMG193" s="28"/>
      <c r="AMH193" s="28"/>
      <c r="AMI193" s="28"/>
      <c r="AMJ193" s="28"/>
      <c r="AMK193" s="28"/>
      <c r="AML193" s="28"/>
      <c r="AMM193" s="28"/>
      <c r="AMN193" s="28"/>
      <c r="AMO193" s="28"/>
      <c r="AMP193" s="28"/>
      <c r="AMQ193" s="28"/>
      <c r="AMR193" s="28"/>
      <c r="AMS193" s="28"/>
      <c r="AMT193" s="28"/>
      <c r="AMU193" s="28"/>
      <c r="AMV193" s="28"/>
      <c r="AMW193" s="28"/>
      <c r="AMX193" s="28"/>
      <c r="AMY193" s="28"/>
      <c r="AMZ193" s="28"/>
      <c r="ANA193" s="28"/>
      <c r="ANB193" s="28"/>
      <c r="ANC193" s="28"/>
      <c r="AND193" s="28"/>
      <c r="ANE193" s="28"/>
      <c r="ANF193" s="28"/>
      <c r="ANG193" s="28"/>
      <c r="ANH193" s="28"/>
      <c r="ANI193" s="28"/>
      <c r="ANJ193" s="28"/>
      <c r="ANK193" s="28"/>
      <c r="ANL193" s="28"/>
      <c r="ANM193" s="28"/>
      <c r="ANN193" s="28"/>
      <c r="ANO193" s="28"/>
      <c r="ANP193" s="28"/>
      <c r="ANQ193" s="28"/>
      <c r="ANR193" s="28"/>
      <c r="ANS193" s="28"/>
      <c r="ANT193" s="28"/>
      <c r="ANU193" s="28"/>
      <c r="ANV193" s="28"/>
      <c r="ANW193" s="28"/>
      <c r="ANX193" s="28"/>
      <c r="ANY193" s="28"/>
      <c r="ANZ193" s="28"/>
      <c r="AOA193" s="28"/>
      <c r="AOB193" s="28"/>
      <c r="AOC193" s="28"/>
      <c r="AOD193" s="28"/>
      <c r="AOE193" s="28"/>
      <c r="AOF193" s="28"/>
      <c r="AOG193" s="28"/>
      <c r="AOH193" s="28"/>
      <c r="AOI193" s="28"/>
      <c r="AOJ193" s="28"/>
      <c r="AOK193" s="28"/>
      <c r="AOL193" s="28"/>
      <c r="AOM193" s="28"/>
      <c r="AON193" s="28"/>
      <c r="AOO193" s="28"/>
      <c r="AOP193" s="28"/>
      <c r="AOQ193" s="28"/>
      <c r="AOR193" s="28"/>
    </row>
    <row r="194" spans="1:1084" s="2" customFormat="1" ht="30" customHeight="1" x14ac:dyDescent="0.25">
      <c r="A194" s="40">
        <v>186</v>
      </c>
      <c r="B194" s="25" t="s">
        <v>167</v>
      </c>
      <c r="C194" s="40" t="s">
        <v>279</v>
      </c>
      <c r="D194" s="25" t="s">
        <v>168</v>
      </c>
      <c r="E194" s="25" t="s">
        <v>1</v>
      </c>
      <c r="F194" s="40" t="s">
        <v>261</v>
      </c>
      <c r="G194" s="62" t="s">
        <v>262</v>
      </c>
      <c r="H194" s="62" t="s">
        <v>262</v>
      </c>
      <c r="I194" s="42">
        <v>50000</v>
      </c>
      <c r="J194" s="45">
        <v>1854</v>
      </c>
      <c r="K194" s="42">
        <v>25</v>
      </c>
      <c r="L194" s="45">
        <f t="shared" si="96"/>
        <v>1435</v>
      </c>
      <c r="M194" s="42">
        <f t="shared" si="214"/>
        <v>3549.9999999999995</v>
      </c>
      <c r="N194" s="42">
        <f t="shared" si="215"/>
        <v>550</v>
      </c>
      <c r="O194" s="45">
        <f t="shared" si="216"/>
        <v>1520</v>
      </c>
      <c r="P194" s="42">
        <f t="shared" si="217"/>
        <v>3545.0000000000005</v>
      </c>
      <c r="Q194" s="42">
        <f t="shared" si="218"/>
        <v>2955</v>
      </c>
      <c r="R194" s="42">
        <f t="shared" si="219"/>
        <v>4834</v>
      </c>
      <c r="S194" s="42">
        <f t="shared" si="220"/>
        <v>7645</v>
      </c>
      <c r="T194" s="42">
        <f t="shared" si="221"/>
        <v>45166</v>
      </c>
      <c r="U194" s="46" t="s">
        <v>349</v>
      </c>
      <c r="V194" s="27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  <c r="ALC194" s="28"/>
      <c r="ALD194" s="28"/>
      <c r="ALE194" s="28"/>
      <c r="ALF194" s="28"/>
      <c r="ALG194" s="28"/>
      <c r="ALH194" s="28"/>
      <c r="ALI194" s="28"/>
      <c r="ALJ194" s="28"/>
      <c r="ALK194" s="28"/>
      <c r="ALL194" s="28"/>
      <c r="ALM194" s="28"/>
      <c r="ALN194" s="28"/>
      <c r="ALO194" s="28"/>
      <c r="ALP194" s="28"/>
      <c r="ALQ194" s="28"/>
      <c r="ALR194" s="28"/>
      <c r="ALS194" s="28"/>
      <c r="ALT194" s="28"/>
      <c r="ALU194" s="28"/>
      <c r="ALV194" s="28"/>
      <c r="ALW194" s="28"/>
      <c r="ALX194" s="28"/>
      <c r="ALY194" s="28"/>
      <c r="ALZ194" s="28"/>
      <c r="AMA194" s="28"/>
      <c r="AMB194" s="28"/>
      <c r="AMC194" s="28"/>
      <c r="AMD194" s="28"/>
      <c r="AME194" s="28"/>
      <c r="AMF194" s="28"/>
      <c r="AMG194" s="28"/>
      <c r="AMH194" s="28"/>
      <c r="AMI194" s="28"/>
      <c r="AMJ194" s="28"/>
      <c r="AMK194" s="28"/>
      <c r="AML194" s="28"/>
      <c r="AMM194" s="28"/>
      <c r="AMN194" s="28"/>
      <c r="AMO194" s="28"/>
      <c r="AMP194" s="28"/>
      <c r="AMQ194" s="28"/>
      <c r="AMR194" s="28"/>
      <c r="AMS194" s="28"/>
      <c r="AMT194" s="28"/>
      <c r="AMU194" s="28"/>
      <c r="AMV194" s="28"/>
      <c r="AMW194" s="28"/>
      <c r="AMX194" s="28"/>
      <c r="AMY194" s="28"/>
      <c r="AMZ194" s="28"/>
      <c r="ANA194" s="28"/>
      <c r="ANB194" s="28"/>
      <c r="ANC194" s="28"/>
      <c r="AND194" s="28"/>
      <c r="ANE194" s="28"/>
      <c r="ANF194" s="28"/>
      <c r="ANG194" s="28"/>
      <c r="ANH194" s="28"/>
      <c r="ANI194" s="28"/>
      <c r="ANJ194" s="28"/>
      <c r="ANK194" s="28"/>
      <c r="ANL194" s="28"/>
      <c r="ANM194" s="28"/>
      <c r="ANN194" s="28"/>
      <c r="ANO194" s="28"/>
      <c r="ANP194" s="28"/>
      <c r="ANQ194" s="28"/>
      <c r="ANR194" s="28"/>
      <c r="ANS194" s="28"/>
      <c r="ANT194" s="28"/>
      <c r="ANU194" s="28"/>
      <c r="ANV194" s="28"/>
      <c r="ANW194" s="28"/>
      <c r="ANX194" s="28"/>
      <c r="ANY194" s="28"/>
      <c r="ANZ194" s="28"/>
      <c r="AOA194" s="28"/>
      <c r="AOB194" s="28"/>
      <c r="AOC194" s="28"/>
      <c r="AOD194" s="28"/>
      <c r="AOE194" s="28"/>
      <c r="AOF194" s="28"/>
      <c r="AOG194" s="28"/>
      <c r="AOH194" s="28"/>
      <c r="AOI194" s="28"/>
      <c r="AOJ194" s="28"/>
      <c r="AOK194" s="28"/>
      <c r="AOL194" s="28"/>
      <c r="AOM194" s="28"/>
      <c r="AON194" s="28"/>
      <c r="AOO194" s="28"/>
      <c r="AOP194" s="28"/>
      <c r="AOQ194" s="28"/>
      <c r="AOR194" s="28"/>
    </row>
    <row r="195" spans="1:1084" s="2" customFormat="1" ht="30" customHeight="1" x14ac:dyDescent="0.25">
      <c r="A195" s="40">
        <v>187</v>
      </c>
      <c r="B195" s="25" t="s">
        <v>256</v>
      </c>
      <c r="C195" s="40" t="s">
        <v>279</v>
      </c>
      <c r="D195" s="25" t="s">
        <v>168</v>
      </c>
      <c r="E195" s="25" t="s">
        <v>96</v>
      </c>
      <c r="F195" s="40" t="s">
        <v>261</v>
      </c>
      <c r="G195" s="62" t="s">
        <v>262</v>
      </c>
      <c r="H195" s="62" t="s">
        <v>262</v>
      </c>
      <c r="I195" s="42">
        <v>42000</v>
      </c>
      <c r="J195" s="45">
        <v>724.92</v>
      </c>
      <c r="K195" s="42">
        <v>25</v>
      </c>
      <c r="L195" s="45">
        <f t="shared" si="96"/>
        <v>1205.4000000000001</v>
      </c>
      <c r="M195" s="42">
        <f t="shared" si="214"/>
        <v>2981.9999999999995</v>
      </c>
      <c r="N195" s="42">
        <f t="shared" si="215"/>
        <v>462.00000000000006</v>
      </c>
      <c r="O195" s="45">
        <f t="shared" si="216"/>
        <v>1276.8</v>
      </c>
      <c r="P195" s="42">
        <f t="shared" si="217"/>
        <v>2977.8</v>
      </c>
      <c r="Q195" s="42">
        <f t="shared" si="218"/>
        <v>2482.1999999999998</v>
      </c>
      <c r="R195" s="42">
        <f t="shared" si="219"/>
        <v>3232.12</v>
      </c>
      <c r="S195" s="42">
        <f t="shared" si="220"/>
        <v>6421.7999999999993</v>
      </c>
      <c r="T195" s="42">
        <f t="shared" si="221"/>
        <v>38767.879999999997</v>
      </c>
      <c r="U195" s="46" t="s">
        <v>349</v>
      </c>
      <c r="V195" s="27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  <c r="ALC195" s="28"/>
      <c r="ALD195" s="28"/>
      <c r="ALE195" s="28"/>
      <c r="ALF195" s="28"/>
      <c r="ALG195" s="28"/>
      <c r="ALH195" s="28"/>
      <c r="ALI195" s="28"/>
      <c r="ALJ195" s="28"/>
      <c r="ALK195" s="28"/>
      <c r="ALL195" s="28"/>
      <c r="ALM195" s="28"/>
      <c r="ALN195" s="28"/>
      <c r="ALO195" s="28"/>
      <c r="ALP195" s="28"/>
      <c r="ALQ195" s="28"/>
      <c r="ALR195" s="28"/>
      <c r="ALS195" s="28"/>
      <c r="ALT195" s="28"/>
      <c r="ALU195" s="28"/>
      <c r="ALV195" s="28"/>
      <c r="ALW195" s="28"/>
      <c r="ALX195" s="28"/>
      <c r="ALY195" s="28"/>
      <c r="ALZ195" s="28"/>
      <c r="AMA195" s="28"/>
      <c r="AMB195" s="28"/>
      <c r="AMC195" s="28"/>
      <c r="AMD195" s="28"/>
      <c r="AME195" s="28"/>
      <c r="AMF195" s="28"/>
      <c r="AMG195" s="28"/>
      <c r="AMH195" s="28"/>
      <c r="AMI195" s="28"/>
      <c r="AMJ195" s="28"/>
      <c r="AMK195" s="28"/>
      <c r="AML195" s="28"/>
      <c r="AMM195" s="28"/>
      <c r="AMN195" s="28"/>
      <c r="AMO195" s="28"/>
      <c r="AMP195" s="28"/>
      <c r="AMQ195" s="28"/>
      <c r="AMR195" s="28"/>
      <c r="AMS195" s="28"/>
      <c r="AMT195" s="28"/>
      <c r="AMU195" s="28"/>
      <c r="AMV195" s="28"/>
      <c r="AMW195" s="28"/>
      <c r="AMX195" s="28"/>
      <c r="AMY195" s="28"/>
      <c r="AMZ195" s="28"/>
      <c r="ANA195" s="28"/>
      <c r="ANB195" s="28"/>
      <c r="ANC195" s="28"/>
      <c r="AND195" s="28"/>
      <c r="ANE195" s="28"/>
      <c r="ANF195" s="28"/>
      <c r="ANG195" s="28"/>
      <c r="ANH195" s="28"/>
      <c r="ANI195" s="28"/>
      <c r="ANJ195" s="28"/>
      <c r="ANK195" s="28"/>
      <c r="ANL195" s="28"/>
      <c r="ANM195" s="28"/>
      <c r="ANN195" s="28"/>
      <c r="ANO195" s="28"/>
      <c r="ANP195" s="28"/>
      <c r="ANQ195" s="28"/>
      <c r="ANR195" s="28"/>
      <c r="ANS195" s="28"/>
      <c r="ANT195" s="28"/>
      <c r="ANU195" s="28"/>
      <c r="ANV195" s="28"/>
      <c r="ANW195" s="28"/>
      <c r="ANX195" s="28"/>
      <c r="ANY195" s="28"/>
      <c r="ANZ195" s="28"/>
      <c r="AOA195" s="28"/>
      <c r="AOB195" s="28"/>
      <c r="AOC195" s="28"/>
      <c r="AOD195" s="28"/>
      <c r="AOE195" s="28"/>
      <c r="AOF195" s="28"/>
      <c r="AOG195" s="28"/>
      <c r="AOH195" s="28"/>
      <c r="AOI195" s="28"/>
      <c r="AOJ195" s="28"/>
      <c r="AOK195" s="28"/>
      <c r="AOL195" s="28"/>
      <c r="AOM195" s="28"/>
      <c r="AON195" s="28"/>
      <c r="AOO195" s="28"/>
      <c r="AOP195" s="28"/>
      <c r="AOQ195" s="28"/>
      <c r="AOR195" s="28"/>
    </row>
    <row r="196" spans="1:1084" s="2" customFormat="1" ht="30" customHeight="1" x14ac:dyDescent="0.25">
      <c r="A196" s="40">
        <v>188</v>
      </c>
      <c r="B196" s="25" t="s">
        <v>218</v>
      </c>
      <c r="C196" s="40" t="s">
        <v>278</v>
      </c>
      <c r="D196" s="25" t="s">
        <v>217</v>
      </c>
      <c r="E196" s="25" t="s">
        <v>96</v>
      </c>
      <c r="F196" s="40" t="s">
        <v>261</v>
      </c>
      <c r="G196" s="62" t="s">
        <v>262</v>
      </c>
      <c r="H196" s="62" t="s">
        <v>262</v>
      </c>
      <c r="I196" s="42">
        <v>42000</v>
      </c>
      <c r="J196" s="45">
        <v>724.92</v>
      </c>
      <c r="K196" s="42">
        <v>25</v>
      </c>
      <c r="L196" s="45">
        <f t="shared" si="96"/>
        <v>1205.4000000000001</v>
      </c>
      <c r="M196" s="42">
        <f t="shared" si="214"/>
        <v>2981.9999999999995</v>
      </c>
      <c r="N196" s="42">
        <f t="shared" si="215"/>
        <v>462.00000000000006</v>
      </c>
      <c r="O196" s="45">
        <f t="shared" si="216"/>
        <v>1276.8</v>
      </c>
      <c r="P196" s="42">
        <f t="shared" si="217"/>
        <v>2977.8</v>
      </c>
      <c r="Q196" s="42">
        <f t="shared" si="218"/>
        <v>2482.1999999999998</v>
      </c>
      <c r="R196" s="42">
        <f t="shared" si="219"/>
        <v>3232.12</v>
      </c>
      <c r="S196" s="42">
        <f t="shared" si="220"/>
        <v>6421.7999999999993</v>
      </c>
      <c r="T196" s="42">
        <f t="shared" si="221"/>
        <v>38767.879999999997</v>
      </c>
      <c r="U196" s="46" t="s">
        <v>349</v>
      </c>
      <c r="V196" s="27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  <c r="ALC196" s="28"/>
      <c r="ALD196" s="28"/>
      <c r="ALE196" s="28"/>
      <c r="ALF196" s="28"/>
      <c r="ALG196" s="28"/>
      <c r="ALH196" s="28"/>
      <c r="ALI196" s="28"/>
      <c r="ALJ196" s="28"/>
      <c r="ALK196" s="28"/>
      <c r="ALL196" s="28"/>
      <c r="ALM196" s="28"/>
      <c r="ALN196" s="28"/>
      <c r="ALO196" s="28"/>
      <c r="ALP196" s="28"/>
      <c r="ALQ196" s="28"/>
      <c r="ALR196" s="28"/>
      <c r="ALS196" s="28"/>
      <c r="ALT196" s="28"/>
      <c r="ALU196" s="28"/>
      <c r="ALV196" s="28"/>
      <c r="ALW196" s="28"/>
      <c r="ALX196" s="28"/>
      <c r="ALY196" s="28"/>
      <c r="ALZ196" s="28"/>
      <c r="AMA196" s="28"/>
      <c r="AMB196" s="28"/>
      <c r="AMC196" s="28"/>
      <c r="AMD196" s="28"/>
      <c r="AME196" s="28"/>
      <c r="AMF196" s="28"/>
      <c r="AMG196" s="28"/>
      <c r="AMH196" s="28"/>
      <c r="AMI196" s="28"/>
      <c r="AMJ196" s="28"/>
      <c r="AMK196" s="28"/>
      <c r="AML196" s="28"/>
      <c r="AMM196" s="28"/>
      <c r="AMN196" s="28"/>
      <c r="AMO196" s="28"/>
      <c r="AMP196" s="28"/>
      <c r="AMQ196" s="28"/>
      <c r="AMR196" s="28"/>
      <c r="AMS196" s="28"/>
      <c r="AMT196" s="28"/>
      <c r="AMU196" s="28"/>
      <c r="AMV196" s="28"/>
      <c r="AMW196" s="28"/>
      <c r="AMX196" s="28"/>
      <c r="AMY196" s="28"/>
      <c r="AMZ196" s="28"/>
      <c r="ANA196" s="28"/>
      <c r="ANB196" s="28"/>
      <c r="ANC196" s="28"/>
      <c r="AND196" s="28"/>
      <c r="ANE196" s="28"/>
      <c r="ANF196" s="28"/>
      <c r="ANG196" s="28"/>
      <c r="ANH196" s="28"/>
      <c r="ANI196" s="28"/>
      <c r="ANJ196" s="28"/>
      <c r="ANK196" s="28"/>
      <c r="ANL196" s="28"/>
      <c r="ANM196" s="28"/>
      <c r="ANN196" s="28"/>
      <c r="ANO196" s="28"/>
      <c r="ANP196" s="28"/>
      <c r="ANQ196" s="28"/>
      <c r="ANR196" s="28"/>
      <c r="ANS196" s="28"/>
      <c r="ANT196" s="28"/>
      <c r="ANU196" s="28"/>
      <c r="ANV196" s="28"/>
      <c r="ANW196" s="28"/>
      <c r="ANX196" s="28"/>
      <c r="ANY196" s="28"/>
      <c r="ANZ196" s="28"/>
      <c r="AOA196" s="28"/>
      <c r="AOB196" s="28"/>
      <c r="AOC196" s="28"/>
      <c r="AOD196" s="28"/>
      <c r="AOE196" s="28"/>
      <c r="AOF196" s="28"/>
      <c r="AOG196" s="28"/>
      <c r="AOH196" s="28"/>
      <c r="AOI196" s="28"/>
      <c r="AOJ196" s="28"/>
      <c r="AOK196" s="28"/>
      <c r="AOL196" s="28"/>
      <c r="AOM196" s="28"/>
      <c r="AON196" s="28"/>
      <c r="AOO196" s="28"/>
      <c r="AOP196" s="28"/>
      <c r="AOQ196" s="28"/>
      <c r="AOR196" s="28"/>
    </row>
    <row r="197" spans="1:1084" s="2" customFormat="1" ht="30" customHeight="1" x14ac:dyDescent="0.25">
      <c r="A197" s="40">
        <v>189</v>
      </c>
      <c r="B197" s="25" t="s">
        <v>169</v>
      </c>
      <c r="C197" s="40" t="s">
        <v>278</v>
      </c>
      <c r="D197" s="25" t="s">
        <v>170</v>
      </c>
      <c r="E197" s="25" t="s">
        <v>99</v>
      </c>
      <c r="F197" s="40" t="s">
        <v>261</v>
      </c>
      <c r="G197" s="62" t="s">
        <v>262</v>
      </c>
      <c r="H197" s="62" t="s">
        <v>262</v>
      </c>
      <c r="I197" s="42">
        <v>45000</v>
      </c>
      <c r="J197" s="45">
        <v>1148.33</v>
      </c>
      <c r="K197" s="42">
        <v>25</v>
      </c>
      <c r="L197" s="45">
        <f t="shared" si="96"/>
        <v>1291.5</v>
      </c>
      <c r="M197" s="42">
        <f t="shared" si="214"/>
        <v>3194.9999999999995</v>
      </c>
      <c r="N197" s="42">
        <f t="shared" si="215"/>
        <v>495.00000000000006</v>
      </c>
      <c r="O197" s="45">
        <f t="shared" si="216"/>
        <v>1368</v>
      </c>
      <c r="P197" s="42">
        <f t="shared" si="217"/>
        <v>3190.5</v>
      </c>
      <c r="Q197" s="42">
        <f t="shared" si="218"/>
        <v>2659.5</v>
      </c>
      <c r="R197" s="42">
        <f t="shared" si="219"/>
        <v>3832.83</v>
      </c>
      <c r="S197" s="42">
        <f t="shared" si="220"/>
        <v>6880.5</v>
      </c>
      <c r="T197" s="42">
        <f t="shared" si="221"/>
        <v>41167.17</v>
      </c>
      <c r="U197" s="46" t="s">
        <v>349</v>
      </c>
      <c r="V197" s="27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  <c r="ALC197" s="28"/>
      <c r="ALD197" s="28"/>
      <c r="ALE197" s="28"/>
      <c r="ALF197" s="28"/>
      <c r="ALG197" s="28"/>
      <c r="ALH197" s="28"/>
      <c r="ALI197" s="28"/>
      <c r="ALJ197" s="28"/>
      <c r="ALK197" s="28"/>
      <c r="ALL197" s="28"/>
      <c r="ALM197" s="28"/>
      <c r="ALN197" s="28"/>
      <c r="ALO197" s="28"/>
      <c r="ALP197" s="28"/>
      <c r="ALQ197" s="28"/>
      <c r="ALR197" s="28"/>
      <c r="ALS197" s="28"/>
      <c r="ALT197" s="28"/>
      <c r="ALU197" s="28"/>
      <c r="ALV197" s="28"/>
      <c r="ALW197" s="28"/>
      <c r="ALX197" s="28"/>
      <c r="ALY197" s="28"/>
      <c r="ALZ197" s="28"/>
      <c r="AMA197" s="28"/>
      <c r="AMB197" s="28"/>
      <c r="AMC197" s="28"/>
      <c r="AMD197" s="28"/>
      <c r="AME197" s="28"/>
      <c r="AMF197" s="28"/>
      <c r="AMG197" s="28"/>
      <c r="AMH197" s="28"/>
      <c r="AMI197" s="28"/>
      <c r="AMJ197" s="28"/>
      <c r="AMK197" s="28"/>
      <c r="AML197" s="28"/>
      <c r="AMM197" s="28"/>
      <c r="AMN197" s="28"/>
      <c r="AMO197" s="28"/>
      <c r="AMP197" s="28"/>
      <c r="AMQ197" s="28"/>
      <c r="AMR197" s="28"/>
      <c r="AMS197" s="28"/>
      <c r="AMT197" s="28"/>
      <c r="AMU197" s="28"/>
      <c r="AMV197" s="28"/>
      <c r="AMW197" s="28"/>
      <c r="AMX197" s="28"/>
      <c r="AMY197" s="28"/>
      <c r="AMZ197" s="28"/>
      <c r="ANA197" s="28"/>
      <c r="ANB197" s="28"/>
      <c r="ANC197" s="28"/>
      <c r="AND197" s="28"/>
      <c r="ANE197" s="28"/>
      <c r="ANF197" s="28"/>
      <c r="ANG197" s="28"/>
      <c r="ANH197" s="28"/>
      <c r="ANI197" s="28"/>
      <c r="ANJ197" s="28"/>
      <c r="ANK197" s="28"/>
      <c r="ANL197" s="28"/>
      <c r="ANM197" s="28"/>
      <c r="ANN197" s="28"/>
      <c r="ANO197" s="28"/>
      <c r="ANP197" s="28"/>
      <c r="ANQ197" s="28"/>
      <c r="ANR197" s="28"/>
      <c r="ANS197" s="28"/>
      <c r="ANT197" s="28"/>
      <c r="ANU197" s="28"/>
      <c r="ANV197" s="28"/>
      <c r="ANW197" s="28"/>
      <c r="ANX197" s="28"/>
      <c r="ANY197" s="28"/>
      <c r="ANZ197" s="28"/>
      <c r="AOA197" s="28"/>
      <c r="AOB197" s="28"/>
      <c r="AOC197" s="28"/>
      <c r="AOD197" s="28"/>
      <c r="AOE197" s="28"/>
      <c r="AOF197" s="28"/>
      <c r="AOG197" s="28"/>
      <c r="AOH197" s="28"/>
      <c r="AOI197" s="28"/>
      <c r="AOJ197" s="28"/>
      <c r="AOK197" s="28"/>
      <c r="AOL197" s="28"/>
      <c r="AOM197" s="28"/>
      <c r="AON197" s="28"/>
      <c r="AOO197" s="28"/>
      <c r="AOP197" s="28"/>
      <c r="AOQ197" s="28"/>
      <c r="AOR197" s="28"/>
    </row>
    <row r="198" spans="1:1084" s="2" customFormat="1" ht="30" customHeight="1" x14ac:dyDescent="0.25">
      <c r="A198" s="40">
        <v>190</v>
      </c>
      <c r="B198" s="25" t="s">
        <v>118</v>
      </c>
      <c r="C198" s="40" t="s">
        <v>278</v>
      </c>
      <c r="D198" s="25" t="s">
        <v>117</v>
      </c>
      <c r="E198" s="25" t="s">
        <v>99</v>
      </c>
      <c r="F198" s="40" t="s">
        <v>261</v>
      </c>
      <c r="G198" s="62" t="s">
        <v>262</v>
      </c>
      <c r="H198" s="62" t="s">
        <v>262</v>
      </c>
      <c r="I198" s="42">
        <v>45000</v>
      </c>
      <c r="J198" s="45">
        <v>1148.33</v>
      </c>
      <c r="K198" s="42">
        <v>25</v>
      </c>
      <c r="L198" s="45">
        <f t="shared" si="96"/>
        <v>1291.5</v>
      </c>
      <c r="M198" s="42">
        <f>I198*7.1%</f>
        <v>3194.9999999999995</v>
      </c>
      <c r="N198" s="42">
        <f>I198*1.1%</f>
        <v>495.00000000000006</v>
      </c>
      <c r="O198" s="45">
        <f>I198*3.04%</f>
        <v>1368</v>
      </c>
      <c r="P198" s="42">
        <f>I198*7.09%</f>
        <v>3190.5</v>
      </c>
      <c r="Q198" s="42">
        <f>+L198+O198</f>
        <v>2659.5</v>
      </c>
      <c r="R198" s="42">
        <f>SUM(J198+K198+L198+O198)</f>
        <v>3832.83</v>
      </c>
      <c r="S198" s="42">
        <f>SUM(M198+N198+P198)</f>
        <v>6880.5</v>
      </c>
      <c r="T198" s="42">
        <f>I198-R198</f>
        <v>41167.17</v>
      </c>
      <c r="U198" s="46" t="s">
        <v>349</v>
      </c>
      <c r="V198" s="27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  <c r="ALC198" s="28"/>
      <c r="ALD198" s="28"/>
      <c r="ALE198" s="28"/>
      <c r="ALF198" s="28"/>
      <c r="ALG198" s="28"/>
      <c r="ALH198" s="28"/>
      <c r="ALI198" s="28"/>
      <c r="ALJ198" s="28"/>
      <c r="ALK198" s="28"/>
      <c r="ALL198" s="28"/>
      <c r="ALM198" s="28"/>
      <c r="ALN198" s="28"/>
      <c r="ALO198" s="28"/>
      <c r="ALP198" s="28"/>
      <c r="ALQ198" s="28"/>
      <c r="ALR198" s="28"/>
      <c r="ALS198" s="28"/>
      <c r="ALT198" s="28"/>
      <c r="ALU198" s="28"/>
      <c r="ALV198" s="28"/>
      <c r="ALW198" s="28"/>
      <c r="ALX198" s="28"/>
      <c r="ALY198" s="28"/>
      <c r="ALZ198" s="28"/>
      <c r="AMA198" s="28"/>
      <c r="AMB198" s="28"/>
      <c r="AMC198" s="28"/>
      <c r="AMD198" s="28"/>
      <c r="AME198" s="28"/>
      <c r="AMF198" s="28"/>
      <c r="AMG198" s="28"/>
      <c r="AMH198" s="28"/>
      <c r="AMI198" s="28"/>
      <c r="AMJ198" s="28"/>
      <c r="AMK198" s="28"/>
      <c r="AML198" s="28"/>
      <c r="AMM198" s="28"/>
      <c r="AMN198" s="28"/>
      <c r="AMO198" s="28"/>
      <c r="AMP198" s="28"/>
      <c r="AMQ198" s="28"/>
      <c r="AMR198" s="28"/>
      <c r="AMS198" s="28"/>
      <c r="AMT198" s="28"/>
      <c r="AMU198" s="28"/>
      <c r="AMV198" s="28"/>
      <c r="AMW198" s="28"/>
      <c r="AMX198" s="28"/>
      <c r="AMY198" s="28"/>
      <c r="AMZ198" s="28"/>
      <c r="ANA198" s="28"/>
      <c r="ANB198" s="28"/>
      <c r="ANC198" s="28"/>
      <c r="AND198" s="28"/>
      <c r="ANE198" s="28"/>
      <c r="ANF198" s="28"/>
      <c r="ANG198" s="28"/>
      <c r="ANH198" s="28"/>
      <c r="ANI198" s="28"/>
      <c r="ANJ198" s="28"/>
      <c r="ANK198" s="28"/>
      <c r="ANL198" s="28"/>
      <c r="ANM198" s="28"/>
      <c r="ANN198" s="28"/>
      <c r="ANO198" s="28"/>
      <c r="ANP198" s="28"/>
      <c r="ANQ198" s="28"/>
      <c r="ANR198" s="28"/>
      <c r="ANS198" s="28"/>
      <c r="ANT198" s="28"/>
      <c r="ANU198" s="28"/>
      <c r="ANV198" s="28"/>
      <c r="ANW198" s="28"/>
      <c r="ANX198" s="28"/>
      <c r="ANY198" s="28"/>
      <c r="ANZ198" s="28"/>
      <c r="AOA198" s="28"/>
      <c r="AOB198" s="28"/>
      <c r="AOC198" s="28"/>
      <c r="AOD198" s="28"/>
      <c r="AOE198" s="28"/>
      <c r="AOF198" s="28"/>
      <c r="AOG198" s="28"/>
      <c r="AOH198" s="28"/>
      <c r="AOI198" s="28"/>
      <c r="AOJ198" s="28"/>
      <c r="AOK198" s="28"/>
      <c r="AOL198" s="28"/>
      <c r="AOM198" s="28"/>
      <c r="AON198" s="28"/>
      <c r="AOO198" s="28"/>
      <c r="AOP198" s="28"/>
      <c r="AOQ198" s="28"/>
      <c r="AOR198" s="28"/>
    </row>
    <row r="199" spans="1:1084" s="2" customFormat="1" ht="30" customHeight="1" x14ac:dyDescent="0.25">
      <c r="A199" s="40">
        <v>191</v>
      </c>
      <c r="B199" s="25" t="s">
        <v>219</v>
      </c>
      <c r="C199" s="40" t="s">
        <v>278</v>
      </c>
      <c r="D199" s="25" t="s">
        <v>117</v>
      </c>
      <c r="E199" s="25" t="s">
        <v>96</v>
      </c>
      <c r="F199" s="40" t="s">
        <v>261</v>
      </c>
      <c r="G199" s="62" t="s">
        <v>262</v>
      </c>
      <c r="H199" s="62" t="s">
        <v>262</v>
      </c>
      <c r="I199" s="42">
        <v>42000</v>
      </c>
      <c r="J199" s="45">
        <v>724.92</v>
      </c>
      <c r="K199" s="42">
        <v>25</v>
      </c>
      <c r="L199" s="45">
        <f t="shared" si="96"/>
        <v>1205.4000000000001</v>
      </c>
      <c r="M199" s="42">
        <f t="shared" si="214"/>
        <v>2981.9999999999995</v>
      </c>
      <c r="N199" s="42">
        <f t="shared" si="215"/>
        <v>462.00000000000006</v>
      </c>
      <c r="O199" s="45">
        <f t="shared" si="216"/>
        <v>1276.8</v>
      </c>
      <c r="P199" s="42">
        <f t="shared" si="217"/>
        <v>2977.8</v>
      </c>
      <c r="Q199" s="42">
        <f t="shared" si="218"/>
        <v>2482.1999999999998</v>
      </c>
      <c r="R199" s="42">
        <f t="shared" si="219"/>
        <v>3232.12</v>
      </c>
      <c r="S199" s="42">
        <f t="shared" si="220"/>
        <v>6421.7999999999993</v>
      </c>
      <c r="T199" s="42">
        <f t="shared" si="221"/>
        <v>38767.879999999997</v>
      </c>
      <c r="U199" s="46" t="s">
        <v>349</v>
      </c>
      <c r="V199" s="27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  <c r="ALC199" s="28"/>
      <c r="ALD199" s="28"/>
      <c r="ALE199" s="28"/>
      <c r="ALF199" s="28"/>
      <c r="ALG199" s="28"/>
      <c r="ALH199" s="28"/>
      <c r="ALI199" s="28"/>
      <c r="ALJ199" s="28"/>
      <c r="ALK199" s="28"/>
      <c r="ALL199" s="28"/>
      <c r="ALM199" s="28"/>
      <c r="ALN199" s="28"/>
      <c r="ALO199" s="28"/>
      <c r="ALP199" s="28"/>
      <c r="ALQ199" s="28"/>
      <c r="ALR199" s="28"/>
      <c r="ALS199" s="28"/>
      <c r="ALT199" s="28"/>
      <c r="ALU199" s="28"/>
      <c r="ALV199" s="28"/>
      <c r="ALW199" s="28"/>
      <c r="ALX199" s="28"/>
      <c r="ALY199" s="28"/>
      <c r="ALZ199" s="28"/>
      <c r="AMA199" s="28"/>
      <c r="AMB199" s="28"/>
      <c r="AMC199" s="28"/>
      <c r="AMD199" s="28"/>
      <c r="AME199" s="28"/>
      <c r="AMF199" s="28"/>
      <c r="AMG199" s="28"/>
      <c r="AMH199" s="28"/>
      <c r="AMI199" s="28"/>
      <c r="AMJ199" s="28"/>
      <c r="AMK199" s="28"/>
      <c r="AML199" s="28"/>
      <c r="AMM199" s="28"/>
      <c r="AMN199" s="28"/>
      <c r="AMO199" s="28"/>
      <c r="AMP199" s="28"/>
      <c r="AMQ199" s="28"/>
      <c r="AMR199" s="28"/>
      <c r="AMS199" s="28"/>
      <c r="AMT199" s="28"/>
      <c r="AMU199" s="28"/>
      <c r="AMV199" s="28"/>
      <c r="AMW199" s="28"/>
      <c r="AMX199" s="28"/>
      <c r="AMY199" s="28"/>
      <c r="AMZ199" s="28"/>
      <c r="ANA199" s="28"/>
      <c r="ANB199" s="28"/>
      <c r="ANC199" s="28"/>
      <c r="AND199" s="28"/>
      <c r="ANE199" s="28"/>
      <c r="ANF199" s="28"/>
      <c r="ANG199" s="28"/>
      <c r="ANH199" s="28"/>
      <c r="ANI199" s="28"/>
      <c r="ANJ199" s="28"/>
      <c r="ANK199" s="28"/>
      <c r="ANL199" s="28"/>
      <c r="ANM199" s="28"/>
      <c r="ANN199" s="28"/>
      <c r="ANO199" s="28"/>
      <c r="ANP199" s="28"/>
      <c r="ANQ199" s="28"/>
      <c r="ANR199" s="28"/>
      <c r="ANS199" s="28"/>
      <c r="ANT199" s="28"/>
      <c r="ANU199" s="28"/>
      <c r="ANV199" s="28"/>
      <c r="ANW199" s="28"/>
      <c r="ANX199" s="28"/>
      <c r="ANY199" s="28"/>
      <c r="ANZ199" s="28"/>
      <c r="AOA199" s="28"/>
      <c r="AOB199" s="28"/>
      <c r="AOC199" s="28"/>
      <c r="AOD199" s="28"/>
      <c r="AOE199" s="28"/>
      <c r="AOF199" s="28"/>
      <c r="AOG199" s="28"/>
      <c r="AOH199" s="28"/>
      <c r="AOI199" s="28"/>
      <c r="AOJ199" s="28"/>
      <c r="AOK199" s="28"/>
      <c r="AOL199" s="28"/>
      <c r="AOM199" s="28"/>
      <c r="AON199" s="28"/>
      <c r="AOO199" s="28"/>
      <c r="AOP199" s="28"/>
      <c r="AOQ199" s="28"/>
      <c r="AOR199" s="28"/>
    </row>
    <row r="200" spans="1:1084" s="34" customFormat="1" ht="30" customHeight="1" x14ac:dyDescent="0.25">
      <c r="A200" s="40">
        <v>192</v>
      </c>
      <c r="B200" s="25" t="s">
        <v>411</v>
      </c>
      <c r="C200" s="40" t="s">
        <v>279</v>
      </c>
      <c r="D200" s="25" t="s">
        <v>117</v>
      </c>
      <c r="E200" s="25" t="s">
        <v>99</v>
      </c>
      <c r="F200" s="40" t="s">
        <v>261</v>
      </c>
      <c r="G200" s="62" t="s">
        <v>262</v>
      </c>
      <c r="H200" s="62" t="s">
        <v>262</v>
      </c>
      <c r="I200" s="42">
        <v>40000</v>
      </c>
      <c r="J200" s="45">
        <v>442.65</v>
      </c>
      <c r="K200" s="42">
        <v>25</v>
      </c>
      <c r="L200" s="45">
        <f t="shared" si="96"/>
        <v>1148</v>
      </c>
      <c r="M200" s="42">
        <f t="shared" si="214"/>
        <v>2839.9999999999995</v>
      </c>
      <c r="N200" s="42">
        <f t="shared" si="215"/>
        <v>440.00000000000006</v>
      </c>
      <c r="O200" s="45">
        <f t="shared" si="216"/>
        <v>1216</v>
      </c>
      <c r="P200" s="42">
        <f t="shared" si="217"/>
        <v>2836</v>
      </c>
      <c r="Q200" s="42">
        <f t="shared" si="218"/>
        <v>2364</v>
      </c>
      <c r="R200" s="42">
        <f t="shared" si="219"/>
        <v>2831.65</v>
      </c>
      <c r="S200" s="42">
        <f t="shared" si="220"/>
        <v>6116</v>
      </c>
      <c r="T200" s="42">
        <f t="shared" si="221"/>
        <v>37168.35</v>
      </c>
      <c r="U200" s="46" t="s">
        <v>349</v>
      </c>
      <c r="V200" s="27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  <c r="ALC200" s="28"/>
      <c r="ALD200" s="28"/>
      <c r="ALE200" s="28"/>
      <c r="ALF200" s="28"/>
      <c r="ALG200" s="28"/>
      <c r="ALH200" s="28"/>
      <c r="ALI200" s="28"/>
      <c r="ALJ200" s="28"/>
      <c r="ALK200" s="28"/>
      <c r="ALL200" s="28"/>
      <c r="ALM200" s="28"/>
      <c r="ALN200" s="28"/>
      <c r="ALO200" s="28"/>
      <c r="ALP200" s="28"/>
      <c r="ALQ200" s="28"/>
      <c r="ALR200" s="28"/>
      <c r="ALS200" s="28"/>
      <c r="ALT200" s="28"/>
      <c r="ALU200" s="28"/>
      <c r="ALV200" s="28"/>
      <c r="ALW200" s="28"/>
      <c r="ALX200" s="28"/>
      <c r="ALY200" s="28"/>
      <c r="ALZ200" s="28"/>
      <c r="AMA200" s="28"/>
      <c r="AMB200" s="28"/>
      <c r="AMC200" s="28"/>
      <c r="AMD200" s="28"/>
      <c r="AME200" s="28"/>
      <c r="AMF200" s="28"/>
      <c r="AMG200" s="28"/>
      <c r="AMH200" s="28"/>
      <c r="AMI200" s="28"/>
      <c r="AMJ200" s="28"/>
      <c r="AMK200" s="28"/>
      <c r="AML200" s="28"/>
      <c r="AMM200" s="28"/>
      <c r="AMN200" s="28"/>
      <c r="AMO200" s="28"/>
      <c r="AMP200" s="28"/>
      <c r="AMQ200" s="28"/>
      <c r="AMR200" s="28"/>
      <c r="AMS200" s="28"/>
      <c r="AMT200" s="28"/>
      <c r="AMU200" s="28"/>
      <c r="AMV200" s="28"/>
      <c r="AMW200" s="28"/>
      <c r="AMX200" s="28"/>
      <c r="AMY200" s="28"/>
      <c r="AMZ200" s="28"/>
      <c r="ANA200" s="28"/>
      <c r="ANB200" s="28"/>
      <c r="ANC200" s="28"/>
      <c r="AND200" s="28"/>
      <c r="ANE200" s="28"/>
      <c r="ANF200" s="28"/>
      <c r="ANG200" s="28"/>
      <c r="ANH200" s="28"/>
      <c r="ANI200" s="28"/>
      <c r="ANJ200" s="28"/>
      <c r="ANK200" s="28"/>
      <c r="ANL200" s="28"/>
      <c r="ANM200" s="28"/>
      <c r="ANN200" s="28"/>
      <c r="ANO200" s="28"/>
      <c r="ANP200" s="28"/>
      <c r="ANQ200" s="28"/>
      <c r="ANR200" s="28"/>
      <c r="ANS200" s="28"/>
      <c r="ANT200" s="28"/>
      <c r="ANU200" s="28"/>
      <c r="ANV200" s="28"/>
      <c r="ANW200" s="28"/>
      <c r="ANX200" s="28"/>
      <c r="ANY200" s="28"/>
      <c r="ANZ200" s="28"/>
      <c r="AOA200" s="28"/>
      <c r="AOB200" s="28"/>
      <c r="AOC200" s="28"/>
      <c r="AOD200" s="28"/>
      <c r="AOE200" s="28"/>
      <c r="AOF200" s="28"/>
      <c r="AOG200" s="28"/>
      <c r="AOH200" s="28"/>
      <c r="AOI200" s="28"/>
      <c r="AOJ200" s="28"/>
      <c r="AOK200" s="28"/>
      <c r="AOL200" s="28"/>
      <c r="AOM200" s="28"/>
      <c r="AON200" s="28"/>
      <c r="AOO200" s="28"/>
      <c r="AOP200" s="28"/>
      <c r="AOQ200" s="28"/>
      <c r="AOR200" s="28"/>
    </row>
    <row r="201" spans="1:1084" s="2" customFormat="1" ht="30" customHeight="1" x14ac:dyDescent="0.25">
      <c r="A201" s="40">
        <v>193</v>
      </c>
      <c r="B201" s="25" t="s">
        <v>120</v>
      </c>
      <c r="C201" s="40" t="s">
        <v>279</v>
      </c>
      <c r="D201" s="25" t="s">
        <v>119</v>
      </c>
      <c r="E201" s="25" t="s">
        <v>1</v>
      </c>
      <c r="F201" s="40" t="s">
        <v>261</v>
      </c>
      <c r="G201" s="62" t="s">
        <v>262</v>
      </c>
      <c r="H201" s="62" t="s">
        <v>262</v>
      </c>
      <c r="I201" s="42">
        <v>50000</v>
      </c>
      <c r="J201" s="45">
        <v>1854</v>
      </c>
      <c r="K201" s="42">
        <v>25</v>
      </c>
      <c r="L201" s="45">
        <f t="shared" ref="L201:L261" si="222">I201*2.87%</f>
        <v>1435</v>
      </c>
      <c r="M201" s="42">
        <f t="shared" si="214"/>
        <v>3549.9999999999995</v>
      </c>
      <c r="N201" s="42">
        <f t="shared" si="215"/>
        <v>550</v>
      </c>
      <c r="O201" s="45">
        <f t="shared" si="216"/>
        <v>1520</v>
      </c>
      <c r="P201" s="42">
        <f t="shared" si="217"/>
        <v>3545.0000000000005</v>
      </c>
      <c r="Q201" s="42">
        <f t="shared" si="218"/>
        <v>2955</v>
      </c>
      <c r="R201" s="42">
        <f t="shared" si="219"/>
        <v>4834</v>
      </c>
      <c r="S201" s="42">
        <f t="shared" si="220"/>
        <v>7645</v>
      </c>
      <c r="T201" s="42">
        <f t="shared" si="221"/>
        <v>45166</v>
      </c>
      <c r="U201" s="46" t="s">
        <v>349</v>
      </c>
      <c r="V201" s="27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  <c r="ALC201" s="28"/>
      <c r="ALD201" s="28"/>
      <c r="ALE201" s="28"/>
      <c r="ALF201" s="28"/>
      <c r="ALG201" s="28"/>
      <c r="ALH201" s="28"/>
      <c r="ALI201" s="28"/>
      <c r="ALJ201" s="28"/>
      <c r="ALK201" s="28"/>
      <c r="ALL201" s="28"/>
      <c r="ALM201" s="28"/>
      <c r="ALN201" s="28"/>
      <c r="ALO201" s="28"/>
      <c r="ALP201" s="28"/>
      <c r="ALQ201" s="28"/>
      <c r="ALR201" s="28"/>
      <c r="ALS201" s="28"/>
      <c r="ALT201" s="28"/>
      <c r="ALU201" s="28"/>
      <c r="ALV201" s="28"/>
      <c r="ALW201" s="28"/>
      <c r="ALX201" s="28"/>
      <c r="ALY201" s="28"/>
      <c r="ALZ201" s="28"/>
      <c r="AMA201" s="28"/>
      <c r="AMB201" s="28"/>
      <c r="AMC201" s="28"/>
      <c r="AMD201" s="28"/>
      <c r="AME201" s="28"/>
      <c r="AMF201" s="28"/>
      <c r="AMG201" s="28"/>
      <c r="AMH201" s="28"/>
      <c r="AMI201" s="28"/>
      <c r="AMJ201" s="28"/>
      <c r="AMK201" s="28"/>
      <c r="AML201" s="28"/>
      <c r="AMM201" s="28"/>
      <c r="AMN201" s="28"/>
      <c r="AMO201" s="28"/>
      <c r="AMP201" s="28"/>
      <c r="AMQ201" s="28"/>
      <c r="AMR201" s="28"/>
      <c r="AMS201" s="28"/>
      <c r="AMT201" s="28"/>
      <c r="AMU201" s="28"/>
      <c r="AMV201" s="28"/>
      <c r="AMW201" s="28"/>
      <c r="AMX201" s="28"/>
      <c r="AMY201" s="28"/>
      <c r="AMZ201" s="28"/>
      <c r="ANA201" s="28"/>
      <c r="ANB201" s="28"/>
      <c r="ANC201" s="28"/>
      <c r="AND201" s="28"/>
      <c r="ANE201" s="28"/>
      <c r="ANF201" s="28"/>
      <c r="ANG201" s="28"/>
      <c r="ANH201" s="28"/>
      <c r="ANI201" s="28"/>
      <c r="ANJ201" s="28"/>
      <c r="ANK201" s="28"/>
      <c r="ANL201" s="28"/>
      <c r="ANM201" s="28"/>
      <c r="ANN201" s="28"/>
      <c r="ANO201" s="28"/>
      <c r="ANP201" s="28"/>
      <c r="ANQ201" s="28"/>
      <c r="ANR201" s="28"/>
      <c r="ANS201" s="28"/>
      <c r="ANT201" s="28"/>
      <c r="ANU201" s="28"/>
      <c r="ANV201" s="28"/>
      <c r="ANW201" s="28"/>
      <c r="ANX201" s="28"/>
      <c r="ANY201" s="28"/>
      <c r="ANZ201" s="28"/>
      <c r="AOA201" s="28"/>
      <c r="AOB201" s="28"/>
      <c r="AOC201" s="28"/>
      <c r="AOD201" s="28"/>
      <c r="AOE201" s="28"/>
      <c r="AOF201" s="28"/>
      <c r="AOG201" s="28"/>
      <c r="AOH201" s="28"/>
      <c r="AOI201" s="28"/>
      <c r="AOJ201" s="28"/>
      <c r="AOK201" s="28"/>
      <c r="AOL201" s="28"/>
      <c r="AOM201" s="28"/>
      <c r="AON201" s="28"/>
      <c r="AOO201" s="28"/>
      <c r="AOP201" s="28"/>
      <c r="AOQ201" s="28"/>
      <c r="AOR201" s="28"/>
    </row>
    <row r="202" spans="1:1084" s="2" customFormat="1" ht="30" customHeight="1" x14ac:dyDescent="0.25">
      <c r="A202" s="40">
        <v>194</v>
      </c>
      <c r="B202" s="25" t="s">
        <v>220</v>
      </c>
      <c r="C202" s="40" t="s">
        <v>278</v>
      </c>
      <c r="D202" s="25" t="s">
        <v>119</v>
      </c>
      <c r="E202" s="25" t="s">
        <v>96</v>
      </c>
      <c r="F202" s="40" t="s">
        <v>261</v>
      </c>
      <c r="G202" s="62" t="s">
        <v>262</v>
      </c>
      <c r="H202" s="62" t="s">
        <v>262</v>
      </c>
      <c r="I202" s="42">
        <v>42000</v>
      </c>
      <c r="J202" s="45">
        <v>724.92</v>
      </c>
      <c r="K202" s="42">
        <v>25</v>
      </c>
      <c r="L202" s="45">
        <f t="shared" si="222"/>
        <v>1205.4000000000001</v>
      </c>
      <c r="M202" s="42">
        <f t="shared" si="214"/>
        <v>2981.9999999999995</v>
      </c>
      <c r="N202" s="42">
        <f t="shared" si="215"/>
        <v>462.00000000000006</v>
      </c>
      <c r="O202" s="45">
        <f t="shared" si="216"/>
        <v>1276.8</v>
      </c>
      <c r="P202" s="42">
        <f t="shared" si="217"/>
        <v>2977.8</v>
      </c>
      <c r="Q202" s="42">
        <f t="shared" si="218"/>
        <v>2482.1999999999998</v>
      </c>
      <c r="R202" s="42">
        <f t="shared" si="219"/>
        <v>3232.12</v>
      </c>
      <c r="S202" s="42">
        <f t="shared" si="220"/>
        <v>6421.7999999999993</v>
      </c>
      <c r="T202" s="42">
        <f t="shared" si="221"/>
        <v>38767.879999999997</v>
      </c>
      <c r="U202" s="46" t="s">
        <v>349</v>
      </c>
      <c r="V202" s="27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  <c r="ALC202" s="28"/>
      <c r="ALD202" s="28"/>
      <c r="ALE202" s="28"/>
      <c r="ALF202" s="28"/>
      <c r="ALG202" s="28"/>
      <c r="ALH202" s="28"/>
      <c r="ALI202" s="28"/>
      <c r="ALJ202" s="28"/>
      <c r="ALK202" s="28"/>
      <c r="ALL202" s="28"/>
      <c r="ALM202" s="28"/>
      <c r="ALN202" s="28"/>
      <c r="ALO202" s="28"/>
      <c r="ALP202" s="28"/>
      <c r="ALQ202" s="28"/>
      <c r="ALR202" s="28"/>
      <c r="ALS202" s="28"/>
      <c r="ALT202" s="28"/>
      <c r="ALU202" s="28"/>
      <c r="ALV202" s="28"/>
      <c r="ALW202" s="28"/>
      <c r="ALX202" s="28"/>
      <c r="ALY202" s="28"/>
      <c r="ALZ202" s="28"/>
      <c r="AMA202" s="28"/>
      <c r="AMB202" s="28"/>
      <c r="AMC202" s="28"/>
      <c r="AMD202" s="28"/>
      <c r="AME202" s="28"/>
      <c r="AMF202" s="28"/>
      <c r="AMG202" s="28"/>
      <c r="AMH202" s="28"/>
      <c r="AMI202" s="28"/>
      <c r="AMJ202" s="28"/>
      <c r="AMK202" s="28"/>
      <c r="AML202" s="28"/>
      <c r="AMM202" s="28"/>
      <c r="AMN202" s="28"/>
      <c r="AMO202" s="28"/>
      <c r="AMP202" s="28"/>
      <c r="AMQ202" s="28"/>
      <c r="AMR202" s="28"/>
      <c r="AMS202" s="28"/>
      <c r="AMT202" s="28"/>
      <c r="AMU202" s="28"/>
      <c r="AMV202" s="28"/>
      <c r="AMW202" s="28"/>
      <c r="AMX202" s="28"/>
      <c r="AMY202" s="28"/>
      <c r="AMZ202" s="28"/>
      <c r="ANA202" s="28"/>
      <c r="ANB202" s="28"/>
      <c r="ANC202" s="28"/>
      <c r="AND202" s="28"/>
      <c r="ANE202" s="28"/>
      <c r="ANF202" s="28"/>
      <c r="ANG202" s="28"/>
      <c r="ANH202" s="28"/>
      <c r="ANI202" s="28"/>
      <c r="ANJ202" s="28"/>
      <c r="ANK202" s="28"/>
      <c r="ANL202" s="28"/>
      <c r="ANM202" s="28"/>
      <c r="ANN202" s="28"/>
      <c r="ANO202" s="28"/>
      <c r="ANP202" s="28"/>
      <c r="ANQ202" s="28"/>
      <c r="ANR202" s="28"/>
      <c r="ANS202" s="28"/>
      <c r="ANT202" s="28"/>
      <c r="ANU202" s="28"/>
      <c r="ANV202" s="28"/>
      <c r="ANW202" s="28"/>
      <c r="ANX202" s="28"/>
      <c r="ANY202" s="28"/>
      <c r="ANZ202" s="28"/>
      <c r="AOA202" s="28"/>
      <c r="AOB202" s="28"/>
      <c r="AOC202" s="28"/>
      <c r="AOD202" s="28"/>
      <c r="AOE202" s="28"/>
      <c r="AOF202" s="28"/>
      <c r="AOG202" s="28"/>
      <c r="AOH202" s="28"/>
      <c r="AOI202" s="28"/>
      <c r="AOJ202" s="28"/>
      <c r="AOK202" s="28"/>
      <c r="AOL202" s="28"/>
      <c r="AOM202" s="28"/>
      <c r="AON202" s="28"/>
      <c r="AOO202" s="28"/>
      <c r="AOP202" s="28"/>
      <c r="AOQ202" s="28"/>
      <c r="AOR202" s="28"/>
    </row>
    <row r="203" spans="1:1084" s="2" customFormat="1" ht="30" customHeight="1" x14ac:dyDescent="0.25">
      <c r="A203" s="40">
        <v>195</v>
      </c>
      <c r="B203" s="25" t="s">
        <v>257</v>
      </c>
      <c r="C203" s="40" t="s">
        <v>279</v>
      </c>
      <c r="D203" s="25" t="s">
        <v>119</v>
      </c>
      <c r="E203" s="25" t="s">
        <v>96</v>
      </c>
      <c r="F203" s="40" t="s">
        <v>261</v>
      </c>
      <c r="G203" s="62" t="s">
        <v>262</v>
      </c>
      <c r="H203" s="62" t="s">
        <v>262</v>
      </c>
      <c r="I203" s="42">
        <v>42000</v>
      </c>
      <c r="J203" s="45">
        <v>724.92</v>
      </c>
      <c r="K203" s="42">
        <v>25</v>
      </c>
      <c r="L203" s="45">
        <f t="shared" si="222"/>
        <v>1205.4000000000001</v>
      </c>
      <c r="M203" s="42">
        <f t="shared" si="214"/>
        <v>2981.9999999999995</v>
      </c>
      <c r="N203" s="42">
        <f t="shared" si="215"/>
        <v>462.00000000000006</v>
      </c>
      <c r="O203" s="45">
        <f t="shared" si="216"/>
        <v>1276.8</v>
      </c>
      <c r="P203" s="42">
        <f t="shared" si="217"/>
        <v>2977.8</v>
      </c>
      <c r="Q203" s="42">
        <f t="shared" si="218"/>
        <v>2482.1999999999998</v>
      </c>
      <c r="R203" s="42">
        <f t="shared" si="219"/>
        <v>3232.12</v>
      </c>
      <c r="S203" s="42">
        <f t="shared" si="220"/>
        <v>6421.7999999999993</v>
      </c>
      <c r="T203" s="42">
        <f t="shared" si="221"/>
        <v>38767.879999999997</v>
      </c>
      <c r="U203" s="46" t="s">
        <v>349</v>
      </c>
      <c r="V203" s="27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  <c r="ALC203" s="28"/>
      <c r="ALD203" s="28"/>
      <c r="ALE203" s="28"/>
      <c r="ALF203" s="28"/>
      <c r="ALG203" s="28"/>
      <c r="ALH203" s="28"/>
      <c r="ALI203" s="28"/>
      <c r="ALJ203" s="28"/>
      <c r="ALK203" s="28"/>
      <c r="ALL203" s="28"/>
      <c r="ALM203" s="28"/>
      <c r="ALN203" s="28"/>
      <c r="ALO203" s="28"/>
      <c r="ALP203" s="28"/>
      <c r="ALQ203" s="28"/>
      <c r="ALR203" s="28"/>
      <c r="ALS203" s="28"/>
      <c r="ALT203" s="28"/>
      <c r="ALU203" s="28"/>
      <c r="ALV203" s="28"/>
      <c r="ALW203" s="28"/>
      <c r="ALX203" s="28"/>
      <c r="ALY203" s="28"/>
      <c r="ALZ203" s="28"/>
      <c r="AMA203" s="28"/>
      <c r="AMB203" s="28"/>
      <c r="AMC203" s="28"/>
      <c r="AMD203" s="28"/>
      <c r="AME203" s="28"/>
      <c r="AMF203" s="28"/>
      <c r="AMG203" s="28"/>
      <c r="AMH203" s="28"/>
      <c r="AMI203" s="28"/>
      <c r="AMJ203" s="28"/>
      <c r="AMK203" s="28"/>
      <c r="AML203" s="28"/>
      <c r="AMM203" s="28"/>
      <c r="AMN203" s="28"/>
      <c r="AMO203" s="28"/>
      <c r="AMP203" s="28"/>
      <c r="AMQ203" s="28"/>
      <c r="AMR203" s="28"/>
      <c r="AMS203" s="28"/>
      <c r="AMT203" s="28"/>
      <c r="AMU203" s="28"/>
      <c r="AMV203" s="28"/>
      <c r="AMW203" s="28"/>
      <c r="AMX203" s="28"/>
      <c r="AMY203" s="28"/>
      <c r="AMZ203" s="28"/>
      <c r="ANA203" s="28"/>
      <c r="ANB203" s="28"/>
      <c r="ANC203" s="28"/>
      <c r="AND203" s="28"/>
      <c r="ANE203" s="28"/>
      <c r="ANF203" s="28"/>
      <c r="ANG203" s="28"/>
      <c r="ANH203" s="28"/>
      <c r="ANI203" s="28"/>
      <c r="ANJ203" s="28"/>
      <c r="ANK203" s="28"/>
      <c r="ANL203" s="28"/>
      <c r="ANM203" s="28"/>
      <c r="ANN203" s="28"/>
      <c r="ANO203" s="28"/>
      <c r="ANP203" s="28"/>
      <c r="ANQ203" s="28"/>
      <c r="ANR203" s="28"/>
      <c r="ANS203" s="28"/>
      <c r="ANT203" s="28"/>
      <c r="ANU203" s="28"/>
      <c r="ANV203" s="28"/>
      <c r="ANW203" s="28"/>
      <c r="ANX203" s="28"/>
      <c r="ANY203" s="28"/>
      <c r="ANZ203" s="28"/>
      <c r="AOA203" s="28"/>
      <c r="AOB203" s="28"/>
      <c r="AOC203" s="28"/>
      <c r="AOD203" s="28"/>
      <c r="AOE203" s="28"/>
      <c r="AOF203" s="28"/>
      <c r="AOG203" s="28"/>
      <c r="AOH203" s="28"/>
      <c r="AOI203" s="28"/>
      <c r="AOJ203" s="28"/>
      <c r="AOK203" s="28"/>
      <c r="AOL203" s="28"/>
      <c r="AOM203" s="28"/>
      <c r="AON203" s="28"/>
      <c r="AOO203" s="28"/>
      <c r="AOP203" s="28"/>
      <c r="AOQ203" s="28"/>
      <c r="AOR203" s="28"/>
    </row>
    <row r="204" spans="1:1084" s="2" customFormat="1" ht="30" customHeight="1" x14ac:dyDescent="0.25">
      <c r="A204" s="40">
        <v>196</v>
      </c>
      <c r="B204" s="25" t="s">
        <v>221</v>
      </c>
      <c r="C204" s="40" t="s">
        <v>279</v>
      </c>
      <c r="D204" s="25" t="s">
        <v>222</v>
      </c>
      <c r="E204" s="25" t="s">
        <v>96</v>
      </c>
      <c r="F204" s="40" t="s">
        <v>261</v>
      </c>
      <c r="G204" s="62" t="s">
        <v>262</v>
      </c>
      <c r="H204" s="62" t="s">
        <v>262</v>
      </c>
      <c r="I204" s="42">
        <v>42000</v>
      </c>
      <c r="J204" s="45">
        <v>724.92</v>
      </c>
      <c r="K204" s="42">
        <v>25</v>
      </c>
      <c r="L204" s="45">
        <f t="shared" si="222"/>
        <v>1205.4000000000001</v>
      </c>
      <c r="M204" s="42">
        <f t="shared" ref="M204:M205" si="223">I204*7.1%</f>
        <v>2981.9999999999995</v>
      </c>
      <c r="N204" s="42">
        <f t="shared" ref="N204:N205" si="224">I204*1.1%</f>
        <v>462.00000000000006</v>
      </c>
      <c r="O204" s="45">
        <f t="shared" ref="O204:O205" si="225">I204*3.04%</f>
        <v>1276.8</v>
      </c>
      <c r="P204" s="42">
        <f t="shared" ref="P204:P205" si="226">I204*7.09%</f>
        <v>2977.8</v>
      </c>
      <c r="Q204" s="42">
        <f t="shared" ref="Q204:Q205" si="227">+L204+O204</f>
        <v>2482.1999999999998</v>
      </c>
      <c r="R204" s="42">
        <f t="shared" ref="R204" si="228">SUM(J204+K204+L204+O204)</f>
        <v>3232.12</v>
      </c>
      <c r="S204" s="42">
        <f t="shared" ref="S204:S205" si="229">SUM(M204+N204+P204)</f>
        <v>6421.7999999999993</v>
      </c>
      <c r="T204" s="42">
        <f t="shared" ref="T204" si="230">I204-R204</f>
        <v>38767.879999999997</v>
      </c>
      <c r="U204" s="46" t="s">
        <v>349</v>
      </c>
      <c r="V204" s="27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  <c r="ALC204" s="28"/>
      <c r="ALD204" s="28"/>
      <c r="ALE204" s="28"/>
      <c r="ALF204" s="28"/>
      <c r="ALG204" s="28"/>
      <c r="ALH204" s="28"/>
      <c r="ALI204" s="28"/>
      <c r="ALJ204" s="28"/>
      <c r="ALK204" s="28"/>
      <c r="ALL204" s="28"/>
      <c r="ALM204" s="28"/>
      <c r="ALN204" s="28"/>
      <c r="ALO204" s="28"/>
      <c r="ALP204" s="28"/>
      <c r="ALQ204" s="28"/>
      <c r="ALR204" s="28"/>
      <c r="ALS204" s="28"/>
      <c r="ALT204" s="28"/>
      <c r="ALU204" s="28"/>
      <c r="ALV204" s="28"/>
      <c r="ALW204" s="28"/>
      <c r="ALX204" s="28"/>
      <c r="ALY204" s="28"/>
      <c r="ALZ204" s="28"/>
      <c r="AMA204" s="28"/>
      <c r="AMB204" s="28"/>
      <c r="AMC204" s="28"/>
      <c r="AMD204" s="28"/>
      <c r="AME204" s="28"/>
      <c r="AMF204" s="28"/>
      <c r="AMG204" s="28"/>
      <c r="AMH204" s="28"/>
      <c r="AMI204" s="28"/>
      <c r="AMJ204" s="28"/>
      <c r="AMK204" s="28"/>
      <c r="AML204" s="28"/>
      <c r="AMM204" s="28"/>
      <c r="AMN204" s="28"/>
      <c r="AMO204" s="28"/>
      <c r="AMP204" s="28"/>
      <c r="AMQ204" s="28"/>
      <c r="AMR204" s="28"/>
      <c r="AMS204" s="28"/>
      <c r="AMT204" s="28"/>
      <c r="AMU204" s="28"/>
      <c r="AMV204" s="28"/>
      <c r="AMW204" s="28"/>
      <c r="AMX204" s="28"/>
      <c r="AMY204" s="28"/>
      <c r="AMZ204" s="28"/>
      <c r="ANA204" s="28"/>
      <c r="ANB204" s="28"/>
      <c r="ANC204" s="28"/>
      <c r="AND204" s="28"/>
      <c r="ANE204" s="28"/>
      <c r="ANF204" s="28"/>
      <c r="ANG204" s="28"/>
      <c r="ANH204" s="28"/>
      <c r="ANI204" s="28"/>
      <c r="ANJ204" s="28"/>
      <c r="ANK204" s="28"/>
      <c r="ANL204" s="28"/>
      <c r="ANM204" s="28"/>
      <c r="ANN204" s="28"/>
      <c r="ANO204" s="28"/>
      <c r="ANP204" s="28"/>
      <c r="ANQ204" s="28"/>
      <c r="ANR204" s="28"/>
      <c r="ANS204" s="28"/>
      <c r="ANT204" s="28"/>
      <c r="ANU204" s="28"/>
      <c r="ANV204" s="28"/>
      <c r="ANW204" s="28"/>
      <c r="ANX204" s="28"/>
      <c r="ANY204" s="28"/>
      <c r="ANZ204" s="28"/>
      <c r="AOA204" s="28"/>
      <c r="AOB204" s="28"/>
      <c r="AOC204" s="28"/>
      <c r="AOD204" s="28"/>
      <c r="AOE204" s="28"/>
      <c r="AOF204" s="28"/>
      <c r="AOG204" s="28"/>
      <c r="AOH204" s="28"/>
      <c r="AOI204" s="28"/>
      <c r="AOJ204" s="28"/>
      <c r="AOK204" s="28"/>
      <c r="AOL204" s="28"/>
      <c r="AOM204" s="28"/>
      <c r="AON204" s="28"/>
      <c r="AOO204" s="28"/>
      <c r="AOP204" s="28"/>
      <c r="AOQ204" s="28"/>
      <c r="AOR204" s="28"/>
    </row>
    <row r="205" spans="1:1084" s="2" customFormat="1" ht="30" customHeight="1" x14ac:dyDescent="0.25">
      <c r="A205" s="40">
        <v>197</v>
      </c>
      <c r="B205" s="25" t="s">
        <v>399</v>
      </c>
      <c r="C205" s="40" t="s">
        <v>279</v>
      </c>
      <c r="D205" s="25" t="s">
        <v>172</v>
      </c>
      <c r="E205" s="25" t="s">
        <v>99</v>
      </c>
      <c r="F205" s="40" t="s">
        <v>261</v>
      </c>
      <c r="G205" s="62" t="s">
        <v>262</v>
      </c>
      <c r="H205" s="62" t="s">
        <v>262</v>
      </c>
      <c r="I205" s="42">
        <v>40000</v>
      </c>
      <c r="J205" s="45">
        <v>442.65</v>
      </c>
      <c r="K205" s="42">
        <v>25</v>
      </c>
      <c r="L205" s="45">
        <f t="shared" si="222"/>
        <v>1148</v>
      </c>
      <c r="M205" s="42">
        <f t="shared" si="223"/>
        <v>2839.9999999999995</v>
      </c>
      <c r="N205" s="42">
        <f t="shared" si="224"/>
        <v>440.00000000000006</v>
      </c>
      <c r="O205" s="45">
        <f t="shared" si="225"/>
        <v>1216</v>
      </c>
      <c r="P205" s="42">
        <f t="shared" si="226"/>
        <v>2836</v>
      </c>
      <c r="Q205" s="42">
        <f t="shared" si="227"/>
        <v>2364</v>
      </c>
      <c r="R205" s="42">
        <f t="shared" si="219"/>
        <v>2831.65</v>
      </c>
      <c r="S205" s="42">
        <f t="shared" si="229"/>
        <v>6116</v>
      </c>
      <c r="T205" s="42">
        <f t="shared" si="221"/>
        <v>37168.35</v>
      </c>
      <c r="U205" s="46" t="s">
        <v>349</v>
      </c>
      <c r="V205" s="27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  <c r="ALC205" s="28"/>
      <c r="ALD205" s="28"/>
      <c r="ALE205" s="28"/>
      <c r="ALF205" s="28"/>
      <c r="ALG205" s="28"/>
      <c r="ALH205" s="28"/>
      <c r="ALI205" s="28"/>
      <c r="ALJ205" s="28"/>
      <c r="ALK205" s="28"/>
      <c r="ALL205" s="28"/>
      <c r="ALM205" s="28"/>
      <c r="ALN205" s="28"/>
      <c r="ALO205" s="28"/>
      <c r="ALP205" s="28"/>
      <c r="ALQ205" s="28"/>
      <c r="ALR205" s="28"/>
      <c r="ALS205" s="28"/>
      <c r="ALT205" s="28"/>
      <c r="ALU205" s="28"/>
      <c r="ALV205" s="28"/>
      <c r="ALW205" s="28"/>
      <c r="ALX205" s="28"/>
      <c r="ALY205" s="28"/>
      <c r="ALZ205" s="28"/>
      <c r="AMA205" s="28"/>
      <c r="AMB205" s="28"/>
      <c r="AMC205" s="28"/>
      <c r="AMD205" s="28"/>
      <c r="AME205" s="28"/>
      <c r="AMF205" s="28"/>
      <c r="AMG205" s="28"/>
      <c r="AMH205" s="28"/>
      <c r="AMI205" s="28"/>
      <c r="AMJ205" s="28"/>
      <c r="AMK205" s="28"/>
      <c r="AML205" s="28"/>
      <c r="AMM205" s="28"/>
      <c r="AMN205" s="28"/>
      <c r="AMO205" s="28"/>
      <c r="AMP205" s="28"/>
      <c r="AMQ205" s="28"/>
      <c r="AMR205" s="28"/>
      <c r="AMS205" s="28"/>
      <c r="AMT205" s="28"/>
      <c r="AMU205" s="28"/>
      <c r="AMV205" s="28"/>
      <c r="AMW205" s="28"/>
      <c r="AMX205" s="28"/>
      <c r="AMY205" s="28"/>
      <c r="AMZ205" s="28"/>
      <c r="ANA205" s="28"/>
      <c r="ANB205" s="28"/>
      <c r="ANC205" s="28"/>
      <c r="AND205" s="28"/>
      <c r="ANE205" s="28"/>
      <c r="ANF205" s="28"/>
      <c r="ANG205" s="28"/>
      <c r="ANH205" s="28"/>
      <c r="ANI205" s="28"/>
      <c r="ANJ205" s="28"/>
      <c r="ANK205" s="28"/>
      <c r="ANL205" s="28"/>
      <c r="ANM205" s="28"/>
      <c r="ANN205" s="28"/>
      <c r="ANO205" s="28"/>
      <c r="ANP205" s="28"/>
      <c r="ANQ205" s="28"/>
      <c r="ANR205" s="28"/>
      <c r="ANS205" s="28"/>
      <c r="ANT205" s="28"/>
      <c r="ANU205" s="28"/>
      <c r="ANV205" s="28"/>
      <c r="ANW205" s="28"/>
      <c r="ANX205" s="28"/>
      <c r="ANY205" s="28"/>
      <c r="ANZ205" s="28"/>
      <c r="AOA205" s="28"/>
      <c r="AOB205" s="28"/>
      <c r="AOC205" s="28"/>
      <c r="AOD205" s="28"/>
      <c r="AOE205" s="28"/>
      <c r="AOF205" s="28"/>
      <c r="AOG205" s="28"/>
      <c r="AOH205" s="28"/>
      <c r="AOI205" s="28"/>
      <c r="AOJ205" s="28"/>
      <c r="AOK205" s="28"/>
      <c r="AOL205" s="28"/>
      <c r="AOM205" s="28"/>
      <c r="AON205" s="28"/>
      <c r="AOO205" s="28"/>
      <c r="AOP205" s="28"/>
      <c r="AOQ205" s="28"/>
      <c r="AOR205" s="28"/>
    </row>
    <row r="206" spans="1:1084" s="2" customFormat="1" ht="30" customHeight="1" x14ac:dyDescent="0.25">
      <c r="A206" s="40">
        <v>198</v>
      </c>
      <c r="B206" s="25" t="s">
        <v>223</v>
      </c>
      <c r="C206" s="40" t="s">
        <v>278</v>
      </c>
      <c r="D206" s="25" t="s">
        <v>172</v>
      </c>
      <c r="E206" s="25" t="s">
        <v>96</v>
      </c>
      <c r="F206" s="40" t="s">
        <v>261</v>
      </c>
      <c r="G206" s="62" t="s">
        <v>262</v>
      </c>
      <c r="H206" s="62" t="s">
        <v>262</v>
      </c>
      <c r="I206" s="42">
        <v>42000</v>
      </c>
      <c r="J206" s="45">
        <v>724.92</v>
      </c>
      <c r="K206" s="42">
        <v>25</v>
      </c>
      <c r="L206" s="45">
        <f t="shared" si="222"/>
        <v>1205.4000000000001</v>
      </c>
      <c r="M206" s="42">
        <f t="shared" ref="M206:M208" si="231">I206*7.1%</f>
        <v>2981.9999999999995</v>
      </c>
      <c r="N206" s="42">
        <f t="shared" ref="N206:N208" si="232">I206*1.1%</f>
        <v>462.00000000000006</v>
      </c>
      <c r="O206" s="45">
        <f t="shared" ref="O206:O208" si="233">I206*3.04%</f>
        <v>1276.8</v>
      </c>
      <c r="P206" s="42">
        <f t="shared" ref="P206:P208" si="234">I206*7.09%</f>
        <v>2977.8</v>
      </c>
      <c r="Q206" s="42">
        <f t="shared" ref="Q206:Q208" si="235">+L206+O206</f>
        <v>2482.1999999999998</v>
      </c>
      <c r="R206" s="42">
        <f t="shared" ref="R206:R208" si="236">SUM(J206+K206+L206+O206)</f>
        <v>3232.12</v>
      </c>
      <c r="S206" s="42">
        <f t="shared" ref="S206:S208" si="237">SUM(M206+N206+P206)</f>
        <v>6421.7999999999993</v>
      </c>
      <c r="T206" s="42">
        <f t="shared" ref="T206:T208" si="238">I206-R206</f>
        <v>38767.879999999997</v>
      </c>
      <c r="U206" s="46" t="s">
        <v>349</v>
      </c>
      <c r="V206" s="27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  <c r="QR206" s="28"/>
      <c r="QS206" s="28"/>
      <c r="QT206" s="28"/>
      <c r="QU206" s="28"/>
      <c r="QV206" s="28"/>
      <c r="QW206" s="28"/>
      <c r="QX206" s="28"/>
      <c r="QY206" s="28"/>
      <c r="QZ206" s="28"/>
      <c r="RA206" s="28"/>
      <c r="RB206" s="28"/>
      <c r="RC206" s="28"/>
      <c r="RD206" s="28"/>
      <c r="RE206" s="28"/>
      <c r="RF206" s="28"/>
      <c r="RG206" s="28"/>
      <c r="RH206" s="28"/>
      <c r="RI206" s="28"/>
      <c r="RJ206" s="28"/>
      <c r="RK206" s="28"/>
      <c r="RL206" s="28"/>
      <c r="RM206" s="28"/>
      <c r="RN206" s="28"/>
      <c r="RO206" s="28"/>
      <c r="RP206" s="28"/>
      <c r="RQ206" s="28"/>
      <c r="RR206" s="28"/>
      <c r="RS206" s="28"/>
      <c r="RT206" s="28"/>
      <c r="RU206" s="28"/>
      <c r="RV206" s="28"/>
      <c r="RW206" s="28"/>
      <c r="RX206" s="28"/>
      <c r="RY206" s="28"/>
      <c r="RZ206" s="28"/>
      <c r="SA206" s="28"/>
      <c r="SB206" s="28"/>
      <c r="SC206" s="28"/>
      <c r="SD206" s="28"/>
      <c r="SE206" s="28"/>
      <c r="SF206" s="28"/>
      <c r="SG206" s="28"/>
      <c r="SH206" s="28"/>
      <c r="SI206" s="28"/>
      <c r="SJ206" s="28"/>
      <c r="SK206" s="28"/>
      <c r="SL206" s="28"/>
      <c r="SM206" s="28"/>
      <c r="SN206" s="28"/>
      <c r="SO206" s="28"/>
      <c r="SP206" s="28"/>
      <c r="SQ206" s="28"/>
      <c r="SR206" s="28"/>
      <c r="SS206" s="28"/>
      <c r="ST206" s="28"/>
      <c r="SU206" s="28"/>
      <c r="SV206" s="28"/>
      <c r="SW206" s="28"/>
      <c r="SX206" s="28"/>
      <c r="SY206" s="28"/>
      <c r="SZ206" s="28"/>
      <c r="TA206" s="28"/>
      <c r="TB206" s="28"/>
      <c r="TC206" s="28"/>
      <c r="TD206" s="28"/>
      <c r="TE206" s="28"/>
      <c r="TF206" s="28"/>
      <c r="TG206" s="28"/>
      <c r="TH206" s="28"/>
      <c r="TI206" s="28"/>
      <c r="TJ206" s="28"/>
      <c r="TK206" s="28"/>
      <c r="TL206" s="28"/>
      <c r="TM206" s="28"/>
      <c r="TN206" s="28"/>
      <c r="TO206" s="28"/>
      <c r="TP206" s="28"/>
      <c r="TQ206" s="28"/>
      <c r="TR206" s="28"/>
      <c r="TS206" s="28"/>
      <c r="TT206" s="28"/>
      <c r="TU206" s="28"/>
      <c r="TV206" s="28"/>
      <c r="TW206" s="28"/>
      <c r="TX206" s="28"/>
      <c r="TY206" s="28"/>
      <c r="TZ206" s="28"/>
      <c r="UA206" s="28"/>
      <c r="UB206" s="28"/>
      <c r="UC206" s="28"/>
      <c r="UD206" s="28"/>
      <c r="UE206" s="28"/>
      <c r="UF206" s="28"/>
      <c r="UG206" s="28"/>
      <c r="UH206" s="28"/>
      <c r="UI206" s="28"/>
      <c r="UJ206" s="28"/>
      <c r="UK206" s="28"/>
      <c r="UL206" s="28"/>
      <c r="UM206" s="28"/>
      <c r="UN206" s="28"/>
      <c r="UO206" s="28"/>
      <c r="UP206" s="28"/>
      <c r="UQ206" s="28"/>
      <c r="UR206" s="28"/>
      <c r="US206" s="28"/>
      <c r="UT206" s="28"/>
      <c r="UU206" s="28"/>
      <c r="UV206" s="28"/>
      <c r="UW206" s="28"/>
      <c r="UX206" s="28"/>
      <c r="UY206" s="28"/>
      <c r="UZ206" s="28"/>
      <c r="VA206" s="28"/>
      <c r="VB206" s="28"/>
      <c r="VC206" s="28"/>
      <c r="VD206" s="28"/>
      <c r="VE206" s="28"/>
      <c r="VF206" s="28"/>
      <c r="VG206" s="28"/>
      <c r="VH206" s="28"/>
      <c r="VI206" s="28"/>
      <c r="VJ206" s="28"/>
      <c r="VK206" s="28"/>
      <c r="VL206" s="28"/>
      <c r="VM206" s="28"/>
      <c r="VN206" s="28"/>
      <c r="VO206" s="28"/>
      <c r="VP206" s="28"/>
      <c r="VQ206" s="28"/>
      <c r="VR206" s="28"/>
      <c r="VS206" s="28"/>
      <c r="VT206" s="28"/>
      <c r="VU206" s="28"/>
      <c r="VV206" s="28"/>
      <c r="VW206" s="28"/>
      <c r="VX206" s="28"/>
      <c r="VY206" s="28"/>
      <c r="VZ206" s="28"/>
      <c r="WA206" s="28"/>
      <c r="WB206" s="28"/>
      <c r="WC206" s="28"/>
      <c r="WD206" s="28"/>
      <c r="WE206" s="28"/>
      <c r="WF206" s="28"/>
      <c r="WG206" s="28"/>
      <c r="WH206" s="28"/>
      <c r="WI206" s="28"/>
      <c r="WJ206" s="28"/>
      <c r="WK206" s="28"/>
      <c r="WL206" s="28"/>
      <c r="WM206" s="28"/>
      <c r="WN206" s="28"/>
      <c r="WO206" s="28"/>
      <c r="WP206" s="28"/>
      <c r="WQ206" s="28"/>
      <c r="WR206" s="28"/>
      <c r="WS206" s="28"/>
      <c r="WT206" s="28"/>
      <c r="WU206" s="28"/>
      <c r="WV206" s="28"/>
      <c r="WW206" s="28"/>
      <c r="WX206" s="28"/>
      <c r="WY206" s="28"/>
      <c r="WZ206" s="28"/>
      <c r="XA206" s="28"/>
      <c r="XB206" s="28"/>
      <c r="XC206" s="28"/>
      <c r="XD206" s="28"/>
      <c r="XE206" s="28"/>
      <c r="XF206" s="28"/>
      <c r="XG206" s="28"/>
      <c r="XH206" s="28"/>
      <c r="XI206" s="28"/>
      <c r="XJ206" s="28"/>
      <c r="XK206" s="28"/>
      <c r="XL206" s="28"/>
      <c r="XM206" s="28"/>
      <c r="XN206" s="28"/>
      <c r="XO206" s="28"/>
      <c r="XP206" s="28"/>
      <c r="XQ206" s="28"/>
      <c r="XR206" s="28"/>
      <c r="XS206" s="28"/>
      <c r="XT206" s="28"/>
      <c r="XU206" s="28"/>
      <c r="XV206" s="28"/>
      <c r="XW206" s="28"/>
      <c r="XX206" s="28"/>
      <c r="XY206" s="28"/>
      <c r="XZ206" s="28"/>
      <c r="YA206" s="28"/>
      <c r="YB206" s="28"/>
      <c r="YC206" s="28"/>
      <c r="YD206" s="28"/>
      <c r="YE206" s="28"/>
      <c r="YF206" s="28"/>
      <c r="YG206" s="28"/>
      <c r="YH206" s="28"/>
      <c r="YI206" s="28"/>
      <c r="YJ206" s="28"/>
      <c r="YK206" s="28"/>
      <c r="YL206" s="28"/>
      <c r="YM206" s="28"/>
      <c r="YN206" s="28"/>
      <c r="YO206" s="28"/>
      <c r="YP206" s="28"/>
      <c r="YQ206" s="28"/>
      <c r="YR206" s="28"/>
      <c r="YS206" s="28"/>
      <c r="YT206" s="28"/>
      <c r="YU206" s="28"/>
      <c r="YV206" s="28"/>
      <c r="YW206" s="28"/>
      <c r="YX206" s="28"/>
      <c r="YY206" s="28"/>
      <c r="YZ206" s="28"/>
      <c r="ZA206" s="28"/>
      <c r="ZB206" s="28"/>
      <c r="ZC206" s="28"/>
      <c r="ZD206" s="28"/>
      <c r="ZE206" s="28"/>
      <c r="ZF206" s="28"/>
      <c r="ZG206" s="28"/>
      <c r="ZH206" s="28"/>
      <c r="ZI206" s="28"/>
      <c r="ZJ206" s="28"/>
      <c r="ZK206" s="28"/>
      <c r="ZL206" s="28"/>
      <c r="ZM206" s="28"/>
      <c r="ZN206" s="28"/>
      <c r="ZO206" s="28"/>
      <c r="ZP206" s="28"/>
      <c r="ZQ206" s="28"/>
      <c r="ZR206" s="28"/>
      <c r="ZS206" s="28"/>
      <c r="ZT206" s="28"/>
      <c r="ZU206" s="28"/>
      <c r="ZV206" s="28"/>
      <c r="ZW206" s="28"/>
      <c r="ZX206" s="28"/>
      <c r="ZY206" s="28"/>
      <c r="ZZ206" s="28"/>
      <c r="AAA206" s="28"/>
      <c r="AAB206" s="28"/>
      <c r="AAC206" s="28"/>
      <c r="AAD206" s="28"/>
      <c r="AAE206" s="28"/>
      <c r="AAF206" s="28"/>
      <c r="AAG206" s="28"/>
      <c r="AAH206" s="28"/>
      <c r="AAI206" s="28"/>
      <c r="AAJ206" s="28"/>
      <c r="AAK206" s="28"/>
      <c r="AAL206" s="28"/>
      <c r="AAM206" s="28"/>
      <c r="AAN206" s="28"/>
      <c r="AAO206" s="28"/>
      <c r="AAP206" s="28"/>
      <c r="AAQ206" s="28"/>
      <c r="AAR206" s="28"/>
      <c r="AAS206" s="28"/>
      <c r="AAT206" s="28"/>
      <c r="AAU206" s="28"/>
      <c r="AAV206" s="28"/>
      <c r="AAW206" s="28"/>
      <c r="AAX206" s="28"/>
      <c r="AAY206" s="28"/>
      <c r="AAZ206" s="28"/>
      <c r="ABA206" s="28"/>
      <c r="ABB206" s="28"/>
      <c r="ABC206" s="28"/>
      <c r="ABD206" s="28"/>
      <c r="ABE206" s="28"/>
      <c r="ABF206" s="28"/>
      <c r="ABG206" s="28"/>
      <c r="ABH206" s="28"/>
      <c r="ABI206" s="28"/>
      <c r="ABJ206" s="28"/>
      <c r="ABK206" s="28"/>
      <c r="ABL206" s="28"/>
      <c r="ABM206" s="28"/>
      <c r="ABN206" s="28"/>
      <c r="ABO206" s="28"/>
      <c r="ABP206" s="28"/>
      <c r="ABQ206" s="28"/>
      <c r="ABR206" s="28"/>
      <c r="ABS206" s="28"/>
      <c r="ABT206" s="28"/>
      <c r="ABU206" s="28"/>
      <c r="ABV206" s="28"/>
      <c r="ABW206" s="28"/>
      <c r="ABX206" s="28"/>
      <c r="ABY206" s="28"/>
      <c r="ABZ206" s="28"/>
      <c r="ACA206" s="28"/>
      <c r="ACB206" s="28"/>
      <c r="ACC206" s="28"/>
      <c r="ACD206" s="28"/>
      <c r="ACE206" s="28"/>
      <c r="ACF206" s="28"/>
      <c r="ACG206" s="28"/>
      <c r="ACH206" s="28"/>
      <c r="ACI206" s="28"/>
      <c r="ACJ206" s="28"/>
      <c r="ACK206" s="28"/>
      <c r="ACL206" s="28"/>
      <c r="ACM206" s="28"/>
      <c r="ACN206" s="28"/>
      <c r="ACO206" s="28"/>
      <c r="ACP206" s="28"/>
      <c r="ACQ206" s="28"/>
      <c r="ACR206" s="28"/>
      <c r="ACS206" s="28"/>
      <c r="ACT206" s="28"/>
      <c r="ACU206" s="28"/>
      <c r="ACV206" s="28"/>
      <c r="ACW206" s="28"/>
      <c r="ACX206" s="28"/>
      <c r="ACY206" s="28"/>
      <c r="ACZ206" s="28"/>
      <c r="ADA206" s="28"/>
      <c r="ADB206" s="28"/>
      <c r="ADC206" s="28"/>
      <c r="ADD206" s="28"/>
      <c r="ADE206" s="28"/>
      <c r="ADF206" s="28"/>
      <c r="ADG206" s="28"/>
      <c r="ADH206" s="28"/>
      <c r="ADI206" s="28"/>
      <c r="ADJ206" s="28"/>
      <c r="ADK206" s="28"/>
      <c r="ADL206" s="28"/>
      <c r="ADM206" s="28"/>
      <c r="ADN206" s="28"/>
      <c r="ADO206" s="28"/>
      <c r="ADP206" s="28"/>
      <c r="ADQ206" s="28"/>
      <c r="ADR206" s="28"/>
      <c r="ADS206" s="28"/>
      <c r="ADT206" s="28"/>
      <c r="ADU206" s="28"/>
      <c r="ADV206" s="28"/>
      <c r="ADW206" s="28"/>
      <c r="ADX206" s="28"/>
      <c r="ADY206" s="28"/>
      <c r="ADZ206" s="28"/>
      <c r="AEA206" s="28"/>
      <c r="AEB206" s="28"/>
      <c r="AEC206" s="28"/>
      <c r="AED206" s="28"/>
      <c r="AEE206" s="28"/>
      <c r="AEF206" s="28"/>
      <c r="AEG206" s="28"/>
      <c r="AEH206" s="28"/>
      <c r="AEI206" s="28"/>
      <c r="AEJ206" s="28"/>
      <c r="AEK206" s="28"/>
      <c r="AEL206" s="28"/>
      <c r="AEM206" s="28"/>
      <c r="AEN206" s="28"/>
      <c r="AEO206" s="28"/>
      <c r="AEP206" s="28"/>
      <c r="AEQ206" s="28"/>
      <c r="AER206" s="28"/>
      <c r="AES206" s="28"/>
      <c r="AET206" s="28"/>
      <c r="AEU206" s="28"/>
      <c r="AEV206" s="28"/>
      <c r="AEW206" s="28"/>
      <c r="AEX206" s="28"/>
      <c r="AEY206" s="28"/>
      <c r="AEZ206" s="28"/>
      <c r="AFA206" s="28"/>
      <c r="AFB206" s="28"/>
      <c r="AFC206" s="28"/>
      <c r="AFD206" s="28"/>
      <c r="AFE206" s="28"/>
      <c r="AFF206" s="28"/>
      <c r="AFG206" s="28"/>
      <c r="AFH206" s="28"/>
      <c r="AFI206" s="28"/>
      <c r="AFJ206" s="28"/>
      <c r="AFK206" s="28"/>
      <c r="AFL206" s="28"/>
      <c r="AFM206" s="28"/>
      <c r="AFN206" s="28"/>
      <c r="AFO206" s="28"/>
      <c r="AFP206" s="28"/>
      <c r="AFQ206" s="28"/>
      <c r="AFR206" s="28"/>
      <c r="AFS206" s="28"/>
      <c r="AFT206" s="28"/>
      <c r="AFU206" s="28"/>
      <c r="AFV206" s="28"/>
      <c r="AFW206" s="28"/>
      <c r="AFX206" s="28"/>
      <c r="AFY206" s="28"/>
      <c r="AFZ206" s="28"/>
      <c r="AGA206" s="28"/>
      <c r="AGB206" s="28"/>
      <c r="AGC206" s="28"/>
      <c r="AGD206" s="28"/>
      <c r="AGE206" s="28"/>
      <c r="AGF206" s="28"/>
      <c r="AGG206" s="28"/>
      <c r="AGH206" s="28"/>
      <c r="AGI206" s="28"/>
      <c r="AGJ206" s="28"/>
      <c r="AGK206" s="28"/>
      <c r="AGL206" s="28"/>
      <c r="AGM206" s="28"/>
      <c r="AGN206" s="28"/>
      <c r="AGO206" s="28"/>
      <c r="AGP206" s="28"/>
      <c r="AGQ206" s="28"/>
      <c r="AGR206" s="28"/>
      <c r="AGS206" s="28"/>
      <c r="AGT206" s="28"/>
      <c r="AGU206" s="28"/>
      <c r="AGV206" s="28"/>
      <c r="AGW206" s="28"/>
      <c r="AGX206" s="28"/>
      <c r="AGY206" s="28"/>
      <c r="AGZ206" s="28"/>
      <c r="AHA206" s="28"/>
      <c r="AHB206" s="28"/>
      <c r="AHC206" s="28"/>
      <c r="AHD206" s="28"/>
      <c r="AHE206" s="28"/>
      <c r="AHF206" s="28"/>
      <c r="AHG206" s="28"/>
      <c r="AHH206" s="28"/>
      <c r="AHI206" s="28"/>
      <c r="AHJ206" s="28"/>
      <c r="AHK206" s="28"/>
      <c r="AHL206" s="28"/>
      <c r="AHM206" s="28"/>
      <c r="AHN206" s="28"/>
      <c r="AHO206" s="28"/>
      <c r="AHP206" s="28"/>
      <c r="AHQ206" s="28"/>
      <c r="AHR206" s="28"/>
      <c r="AHS206" s="28"/>
      <c r="AHT206" s="28"/>
      <c r="AHU206" s="28"/>
      <c r="AHV206" s="28"/>
      <c r="AHW206" s="28"/>
      <c r="AHX206" s="28"/>
      <c r="AHY206" s="28"/>
      <c r="AHZ206" s="28"/>
      <c r="AIA206" s="28"/>
      <c r="AIB206" s="28"/>
      <c r="AIC206" s="28"/>
      <c r="AID206" s="28"/>
      <c r="AIE206" s="28"/>
      <c r="AIF206" s="28"/>
      <c r="AIG206" s="28"/>
      <c r="AIH206" s="28"/>
      <c r="AII206" s="28"/>
      <c r="AIJ206" s="28"/>
      <c r="AIK206" s="28"/>
      <c r="AIL206" s="28"/>
      <c r="AIM206" s="28"/>
      <c r="AIN206" s="28"/>
      <c r="AIO206" s="28"/>
      <c r="AIP206" s="28"/>
      <c r="AIQ206" s="28"/>
      <c r="AIR206" s="28"/>
      <c r="AIS206" s="28"/>
      <c r="AIT206" s="28"/>
      <c r="AIU206" s="28"/>
      <c r="AIV206" s="28"/>
      <c r="AIW206" s="28"/>
      <c r="AIX206" s="28"/>
      <c r="AIY206" s="28"/>
      <c r="AIZ206" s="28"/>
      <c r="AJA206" s="28"/>
      <c r="AJB206" s="28"/>
      <c r="AJC206" s="28"/>
      <c r="AJD206" s="28"/>
      <c r="AJE206" s="28"/>
      <c r="AJF206" s="28"/>
      <c r="AJG206" s="28"/>
      <c r="AJH206" s="28"/>
      <c r="AJI206" s="28"/>
      <c r="AJJ206" s="28"/>
      <c r="AJK206" s="28"/>
      <c r="AJL206" s="28"/>
      <c r="AJM206" s="28"/>
      <c r="AJN206" s="28"/>
      <c r="AJO206" s="28"/>
      <c r="AJP206" s="28"/>
      <c r="AJQ206" s="28"/>
      <c r="AJR206" s="28"/>
      <c r="AJS206" s="28"/>
      <c r="AJT206" s="28"/>
      <c r="AJU206" s="28"/>
      <c r="AJV206" s="28"/>
      <c r="AJW206" s="28"/>
      <c r="AJX206" s="28"/>
      <c r="AJY206" s="28"/>
      <c r="AJZ206" s="28"/>
      <c r="AKA206" s="28"/>
      <c r="AKB206" s="28"/>
      <c r="AKC206" s="28"/>
      <c r="AKD206" s="28"/>
      <c r="AKE206" s="28"/>
      <c r="AKF206" s="28"/>
      <c r="AKG206" s="28"/>
      <c r="AKH206" s="28"/>
      <c r="AKI206" s="28"/>
      <c r="AKJ206" s="28"/>
      <c r="AKK206" s="28"/>
      <c r="AKL206" s="28"/>
      <c r="AKM206" s="28"/>
      <c r="AKN206" s="28"/>
      <c r="AKO206" s="28"/>
      <c r="AKP206" s="28"/>
      <c r="AKQ206" s="28"/>
      <c r="AKR206" s="28"/>
      <c r="AKS206" s="28"/>
      <c r="AKT206" s="28"/>
      <c r="AKU206" s="28"/>
      <c r="AKV206" s="28"/>
      <c r="AKW206" s="28"/>
      <c r="AKX206" s="28"/>
      <c r="AKY206" s="28"/>
      <c r="AKZ206" s="28"/>
      <c r="ALA206" s="28"/>
      <c r="ALB206" s="28"/>
      <c r="ALC206" s="28"/>
      <c r="ALD206" s="28"/>
      <c r="ALE206" s="28"/>
      <c r="ALF206" s="28"/>
      <c r="ALG206" s="28"/>
      <c r="ALH206" s="28"/>
      <c r="ALI206" s="28"/>
      <c r="ALJ206" s="28"/>
      <c r="ALK206" s="28"/>
      <c r="ALL206" s="28"/>
      <c r="ALM206" s="28"/>
      <c r="ALN206" s="28"/>
      <c r="ALO206" s="28"/>
      <c r="ALP206" s="28"/>
      <c r="ALQ206" s="28"/>
      <c r="ALR206" s="28"/>
      <c r="ALS206" s="28"/>
      <c r="ALT206" s="28"/>
      <c r="ALU206" s="28"/>
      <c r="ALV206" s="28"/>
      <c r="ALW206" s="28"/>
      <c r="ALX206" s="28"/>
      <c r="ALY206" s="28"/>
      <c r="ALZ206" s="28"/>
      <c r="AMA206" s="28"/>
      <c r="AMB206" s="28"/>
      <c r="AMC206" s="28"/>
      <c r="AMD206" s="28"/>
      <c r="AME206" s="28"/>
      <c r="AMF206" s="28"/>
      <c r="AMG206" s="28"/>
      <c r="AMH206" s="28"/>
      <c r="AMI206" s="28"/>
      <c r="AMJ206" s="28"/>
      <c r="AMK206" s="28"/>
      <c r="AML206" s="28"/>
      <c r="AMM206" s="28"/>
      <c r="AMN206" s="28"/>
      <c r="AMO206" s="28"/>
      <c r="AMP206" s="28"/>
      <c r="AMQ206" s="28"/>
      <c r="AMR206" s="28"/>
      <c r="AMS206" s="28"/>
      <c r="AMT206" s="28"/>
      <c r="AMU206" s="28"/>
      <c r="AMV206" s="28"/>
      <c r="AMW206" s="28"/>
      <c r="AMX206" s="28"/>
      <c r="AMY206" s="28"/>
      <c r="AMZ206" s="28"/>
      <c r="ANA206" s="28"/>
      <c r="ANB206" s="28"/>
      <c r="ANC206" s="28"/>
      <c r="AND206" s="28"/>
      <c r="ANE206" s="28"/>
      <c r="ANF206" s="28"/>
      <c r="ANG206" s="28"/>
      <c r="ANH206" s="28"/>
      <c r="ANI206" s="28"/>
      <c r="ANJ206" s="28"/>
      <c r="ANK206" s="28"/>
      <c r="ANL206" s="28"/>
      <c r="ANM206" s="28"/>
      <c r="ANN206" s="28"/>
      <c r="ANO206" s="28"/>
      <c r="ANP206" s="28"/>
      <c r="ANQ206" s="28"/>
      <c r="ANR206" s="28"/>
      <c r="ANS206" s="28"/>
      <c r="ANT206" s="28"/>
      <c r="ANU206" s="28"/>
      <c r="ANV206" s="28"/>
      <c r="ANW206" s="28"/>
      <c r="ANX206" s="28"/>
      <c r="ANY206" s="28"/>
      <c r="ANZ206" s="28"/>
      <c r="AOA206" s="28"/>
      <c r="AOB206" s="28"/>
      <c r="AOC206" s="28"/>
      <c r="AOD206" s="28"/>
      <c r="AOE206" s="28"/>
      <c r="AOF206" s="28"/>
      <c r="AOG206" s="28"/>
      <c r="AOH206" s="28"/>
      <c r="AOI206" s="28"/>
      <c r="AOJ206" s="28"/>
      <c r="AOK206" s="28"/>
      <c r="AOL206" s="28"/>
      <c r="AOM206" s="28"/>
      <c r="AON206" s="28"/>
      <c r="AOO206" s="28"/>
      <c r="AOP206" s="28"/>
      <c r="AOQ206" s="28"/>
      <c r="AOR206" s="28"/>
    </row>
    <row r="207" spans="1:1084" s="2" customFormat="1" ht="30" customHeight="1" x14ac:dyDescent="0.25">
      <c r="A207" s="40">
        <v>199</v>
      </c>
      <c r="B207" s="25" t="s">
        <v>284</v>
      </c>
      <c r="C207" s="40" t="s">
        <v>279</v>
      </c>
      <c r="D207" s="25" t="s">
        <v>172</v>
      </c>
      <c r="E207" s="25" t="s">
        <v>275</v>
      </c>
      <c r="F207" s="40" t="s">
        <v>261</v>
      </c>
      <c r="G207" s="62" t="s">
        <v>262</v>
      </c>
      <c r="H207" s="62" t="s">
        <v>262</v>
      </c>
      <c r="I207" s="42">
        <v>40000</v>
      </c>
      <c r="J207" s="45">
        <v>442.65</v>
      </c>
      <c r="K207" s="42">
        <v>25</v>
      </c>
      <c r="L207" s="45">
        <f t="shared" si="222"/>
        <v>1148</v>
      </c>
      <c r="M207" s="42">
        <f t="shared" si="231"/>
        <v>2839.9999999999995</v>
      </c>
      <c r="N207" s="42">
        <f t="shared" si="232"/>
        <v>440.00000000000006</v>
      </c>
      <c r="O207" s="45">
        <f t="shared" si="233"/>
        <v>1216</v>
      </c>
      <c r="P207" s="42">
        <f t="shared" si="234"/>
        <v>2836</v>
      </c>
      <c r="Q207" s="42">
        <f t="shared" si="235"/>
        <v>2364</v>
      </c>
      <c r="R207" s="42">
        <f t="shared" si="236"/>
        <v>2831.65</v>
      </c>
      <c r="S207" s="42">
        <f t="shared" si="237"/>
        <v>6116</v>
      </c>
      <c r="T207" s="42">
        <f t="shared" si="238"/>
        <v>37168.35</v>
      </c>
      <c r="U207" s="46" t="s">
        <v>349</v>
      </c>
      <c r="V207" s="27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  <c r="QR207" s="28"/>
      <c r="QS207" s="28"/>
      <c r="QT207" s="28"/>
      <c r="QU207" s="28"/>
      <c r="QV207" s="28"/>
      <c r="QW207" s="28"/>
      <c r="QX207" s="28"/>
      <c r="QY207" s="28"/>
      <c r="QZ207" s="28"/>
      <c r="RA207" s="28"/>
      <c r="RB207" s="28"/>
      <c r="RC207" s="28"/>
      <c r="RD207" s="28"/>
      <c r="RE207" s="28"/>
      <c r="RF207" s="28"/>
      <c r="RG207" s="28"/>
      <c r="RH207" s="28"/>
      <c r="RI207" s="28"/>
      <c r="RJ207" s="28"/>
      <c r="RK207" s="28"/>
      <c r="RL207" s="28"/>
      <c r="RM207" s="28"/>
      <c r="RN207" s="28"/>
      <c r="RO207" s="28"/>
      <c r="RP207" s="28"/>
      <c r="RQ207" s="28"/>
      <c r="RR207" s="28"/>
      <c r="RS207" s="28"/>
      <c r="RT207" s="28"/>
      <c r="RU207" s="28"/>
      <c r="RV207" s="28"/>
      <c r="RW207" s="28"/>
      <c r="RX207" s="28"/>
      <c r="RY207" s="28"/>
      <c r="RZ207" s="28"/>
      <c r="SA207" s="28"/>
      <c r="SB207" s="28"/>
      <c r="SC207" s="28"/>
      <c r="SD207" s="28"/>
      <c r="SE207" s="28"/>
      <c r="SF207" s="28"/>
      <c r="SG207" s="28"/>
      <c r="SH207" s="28"/>
      <c r="SI207" s="28"/>
      <c r="SJ207" s="28"/>
      <c r="SK207" s="28"/>
      <c r="SL207" s="28"/>
      <c r="SM207" s="28"/>
      <c r="SN207" s="28"/>
      <c r="SO207" s="28"/>
      <c r="SP207" s="28"/>
      <c r="SQ207" s="28"/>
      <c r="SR207" s="28"/>
      <c r="SS207" s="28"/>
      <c r="ST207" s="28"/>
      <c r="SU207" s="28"/>
      <c r="SV207" s="28"/>
      <c r="SW207" s="28"/>
      <c r="SX207" s="28"/>
      <c r="SY207" s="28"/>
      <c r="SZ207" s="28"/>
      <c r="TA207" s="28"/>
      <c r="TB207" s="28"/>
      <c r="TC207" s="28"/>
      <c r="TD207" s="28"/>
      <c r="TE207" s="28"/>
      <c r="TF207" s="28"/>
      <c r="TG207" s="28"/>
      <c r="TH207" s="28"/>
      <c r="TI207" s="28"/>
      <c r="TJ207" s="28"/>
      <c r="TK207" s="28"/>
      <c r="TL207" s="28"/>
      <c r="TM207" s="28"/>
      <c r="TN207" s="28"/>
      <c r="TO207" s="28"/>
      <c r="TP207" s="28"/>
      <c r="TQ207" s="28"/>
      <c r="TR207" s="28"/>
      <c r="TS207" s="28"/>
      <c r="TT207" s="28"/>
      <c r="TU207" s="28"/>
      <c r="TV207" s="28"/>
      <c r="TW207" s="28"/>
      <c r="TX207" s="28"/>
      <c r="TY207" s="28"/>
      <c r="TZ207" s="28"/>
      <c r="UA207" s="28"/>
      <c r="UB207" s="28"/>
      <c r="UC207" s="28"/>
      <c r="UD207" s="28"/>
      <c r="UE207" s="28"/>
      <c r="UF207" s="28"/>
      <c r="UG207" s="28"/>
      <c r="UH207" s="28"/>
      <c r="UI207" s="28"/>
      <c r="UJ207" s="28"/>
      <c r="UK207" s="28"/>
      <c r="UL207" s="28"/>
      <c r="UM207" s="28"/>
      <c r="UN207" s="28"/>
      <c r="UO207" s="28"/>
      <c r="UP207" s="28"/>
      <c r="UQ207" s="28"/>
      <c r="UR207" s="28"/>
      <c r="US207" s="28"/>
      <c r="UT207" s="28"/>
      <c r="UU207" s="28"/>
      <c r="UV207" s="28"/>
      <c r="UW207" s="28"/>
      <c r="UX207" s="28"/>
      <c r="UY207" s="28"/>
      <c r="UZ207" s="28"/>
      <c r="VA207" s="28"/>
      <c r="VB207" s="28"/>
      <c r="VC207" s="28"/>
      <c r="VD207" s="28"/>
      <c r="VE207" s="28"/>
      <c r="VF207" s="28"/>
      <c r="VG207" s="28"/>
      <c r="VH207" s="28"/>
      <c r="VI207" s="28"/>
      <c r="VJ207" s="28"/>
      <c r="VK207" s="28"/>
      <c r="VL207" s="28"/>
      <c r="VM207" s="28"/>
      <c r="VN207" s="28"/>
      <c r="VO207" s="28"/>
      <c r="VP207" s="28"/>
      <c r="VQ207" s="28"/>
      <c r="VR207" s="28"/>
      <c r="VS207" s="28"/>
      <c r="VT207" s="28"/>
      <c r="VU207" s="28"/>
      <c r="VV207" s="28"/>
      <c r="VW207" s="28"/>
      <c r="VX207" s="28"/>
      <c r="VY207" s="28"/>
      <c r="VZ207" s="28"/>
      <c r="WA207" s="28"/>
      <c r="WB207" s="28"/>
      <c r="WC207" s="28"/>
      <c r="WD207" s="28"/>
      <c r="WE207" s="28"/>
      <c r="WF207" s="28"/>
      <c r="WG207" s="28"/>
      <c r="WH207" s="28"/>
      <c r="WI207" s="28"/>
      <c r="WJ207" s="28"/>
      <c r="WK207" s="28"/>
      <c r="WL207" s="28"/>
      <c r="WM207" s="28"/>
      <c r="WN207" s="28"/>
      <c r="WO207" s="28"/>
      <c r="WP207" s="28"/>
      <c r="WQ207" s="28"/>
      <c r="WR207" s="28"/>
      <c r="WS207" s="28"/>
      <c r="WT207" s="28"/>
      <c r="WU207" s="28"/>
      <c r="WV207" s="28"/>
      <c r="WW207" s="28"/>
      <c r="WX207" s="28"/>
      <c r="WY207" s="28"/>
      <c r="WZ207" s="28"/>
      <c r="XA207" s="28"/>
      <c r="XB207" s="28"/>
      <c r="XC207" s="28"/>
      <c r="XD207" s="28"/>
      <c r="XE207" s="28"/>
      <c r="XF207" s="28"/>
      <c r="XG207" s="28"/>
      <c r="XH207" s="28"/>
      <c r="XI207" s="28"/>
      <c r="XJ207" s="28"/>
      <c r="XK207" s="28"/>
      <c r="XL207" s="28"/>
      <c r="XM207" s="28"/>
      <c r="XN207" s="28"/>
      <c r="XO207" s="28"/>
      <c r="XP207" s="28"/>
      <c r="XQ207" s="28"/>
      <c r="XR207" s="28"/>
      <c r="XS207" s="28"/>
      <c r="XT207" s="28"/>
      <c r="XU207" s="28"/>
      <c r="XV207" s="28"/>
      <c r="XW207" s="28"/>
      <c r="XX207" s="28"/>
      <c r="XY207" s="28"/>
      <c r="XZ207" s="28"/>
      <c r="YA207" s="28"/>
      <c r="YB207" s="28"/>
      <c r="YC207" s="28"/>
      <c r="YD207" s="28"/>
      <c r="YE207" s="28"/>
      <c r="YF207" s="28"/>
      <c r="YG207" s="28"/>
      <c r="YH207" s="28"/>
      <c r="YI207" s="28"/>
      <c r="YJ207" s="28"/>
      <c r="YK207" s="28"/>
      <c r="YL207" s="28"/>
      <c r="YM207" s="28"/>
      <c r="YN207" s="28"/>
      <c r="YO207" s="28"/>
      <c r="YP207" s="28"/>
      <c r="YQ207" s="28"/>
      <c r="YR207" s="28"/>
      <c r="YS207" s="28"/>
      <c r="YT207" s="28"/>
      <c r="YU207" s="28"/>
      <c r="YV207" s="28"/>
      <c r="YW207" s="28"/>
      <c r="YX207" s="28"/>
      <c r="YY207" s="28"/>
      <c r="YZ207" s="28"/>
      <c r="ZA207" s="28"/>
      <c r="ZB207" s="28"/>
      <c r="ZC207" s="28"/>
      <c r="ZD207" s="28"/>
      <c r="ZE207" s="28"/>
      <c r="ZF207" s="28"/>
      <c r="ZG207" s="28"/>
      <c r="ZH207" s="28"/>
      <c r="ZI207" s="28"/>
      <c r="ZJ207" s="28"/>
      <c r="ZK207" s="28"/>
      <c r="ZL207" s="28"/>
      <c r="ZM207" s="28"/>
      <c r="ZN207" s="28"/>
      <c r="ZO207" s="28"/>
      <c r="ZP207" s="28"/>
      <c r="ZQ207" s="28"/>
      <c r="ZR207" s="28"/>
      <c r="ZS207" s="28"/>
      <c r="ZT207" s="28"/>
      <c r="ZU207" s="28"/>
      <c r="ZV207" s="28"/>
      <c r="ZW207" s="28"/>
      <c r="ZX207" s="28"/>
      <c r="ZY207" s="28"/>
      <c r="ZZ207" s="28"/>
      <c r="AAA207" s="28"/>
      <c r="AAB207" s="28"/>
      <c r="AAC207" s="28"/>
      <c r="AAD207" s="28"/>
      <c r="AAE207" s="28"/>
      <c r="AAF207" s="28"/>
      <c r="AAG207" s="28"/>
      <c r="AAH207" s="28"/>
      <c r="AAI207" s="28"/>
      <c r="AAJ207" s="28"/>
      <c r="AAK207" s="28"/>
      <c r="AAL207" s="28"/>
      <c r="AAM207" s="28"/>
      <c r="AAN207" s="28"/>
      <c r="AAO207" s="28"/>
      <c r="AAP207" s="28"/>
      <c r="AAQ207" s="28"/>
      <c r="AAR207" s="28"/>
      <c r="AAS207" s="28"/>
      <c r="AAT207" s="28"/>
      <c r="AAU207" s="28"/>
      <c r="AAV207" s="28"/>
      <c r="AAW207" s="28"/>
      <c r="AAX207" s="28"/>
      <c r="AAY207" s="28"/>
      <c r="AAZ207" s="28"/>
      <c r="ABA207" s="28"/>
      <c r="ABB207" s="28"/>
      <c r="ABC207" s="28"/>
      <c r="ABD207" s="28"/>
      <c r="ABE207" s="28"/>
      <c r="ABF207" s="28"/>
      <c r="ABG207" s="28"/>
      <c r="ABH207" s="28"/>
      <c r="ABI207" s="28"/>
      <c r="ABJ207" s="28"/>
      <c r="ABK207" s="28"/>
      <c r="ABL207" s="28"/>
      <c r="ABM207" s="28"/>
      <c r="ABN207" s="28"/>
      <c r="ABO207" s="28"/>
      <c r="ABP207" s="28"/>
      <c r="ABQ207" s="28"/>
      <c r="ABR207" s="28"/>
      <c r="ABS207" s="28"/>
      <c r="ABT207" s="28"/>
      <c r="ABU207" s="28"/>
      <c r="ABV207" s="28"/>
      <c r="ABW207" s="28"/>
      <c r="ABX207" s="28"/>
      <c r="ABY207" s="28"/>
      <c r="ABZ207" s="28"/>
      <c r="ACA207" s="28"/>
      <c r="ACB207" s="28"/>
      <c r="ACC207" s="28"/>
      <c r="ACD207" s="28"/>
      <c r="ACE207" s="28"/>
      <c r="ACF207" s="28"/>
      <c r="ACG207" s="28"/>
      <c r="ACH207" s="28"/>
      <c r="ACI207" s="28"/>
      <c r="ACJ207" s="28"/>
      <c r="ACK207" s="28"/>
      <c r="ACL207" s="28"/>
      <c r="ACM207" s="28"/>
      <c r="ACN207" s="28"/>
      <c r="ACO207" s="28"/>
      <c r="ACP207" s="28"/>
      <c r="ACQ207" s="28"/>
      <c r="ACR207" s="28"/>
      <c r="ACS207" s="28"/>
      <c r="ACT207" s="28"/>
      <c r="ACU207" s="28"/>
      <c r="ACV207" s="28"/>
      <c r="ACW207" s="28"/>
      <c r="ACX207" s="28"/>
      <c r="ACY207" s="28"/>
      <c r="ACZ207" s="28"/>
      <c r="ADA207" s="28"/>
      <c r="ADB207" s="28"/>
      <c r="ADC207" s="28"/>
      <c r="ADD207" s="28"/>
      <c r="ADE207" s="28"/>
      <c r="ADF207" s="28"/>
      <c r="ADG207" s="28"/>
      <c r="ADH207" s="28"/>
      <c r="ADI207" s="28"/>
      <c r="ADJ207" s="28"/>
      <c r="ADK207" s="28"/>
      <c r="ADL207" s="28"/>
      <c r="ADM207" s="28"/>
      <c r="ADN207" s="28"/>
      <c r="ADO207" s="28"/>
      <c r="ADP207" s="28"/>
      <c r="ADQ207" s="28"/>
      <c r="ADR207" s="28"/>
      <c r="ADS207" s="28"/>
      <c r="ADT207" s="28"/>
      <c r="ADU207" s="28"/>
      <c r="ADV207" s="28"/>
      <c r="ADW207" s="28"/>
      <c r="ADX207" s="28"/>
      <c r="ADY207" s="28"/>
      <c r="ADZ207" s="28"/>
      <c r="AEA207" s="28"/>
      <c r="AEB207" s="28"/>
      <c r="AEC207" s="28"/>
      <c r="AED207" s="28"/>
      <c r="AEE207" s="28"/>
      <c r="AEF207" s="28"/>
      <c r="AEG207" s="28"/>
      <c r="AEH207" s="28"/>
      <c r="AEI207" s="28"/>
      <c r="AEJ207" s="28"/>
      <c r="AEK207" s="28"/>
      <c r="AEL207" s="28"/>
      <c r="AEM207" s="28"/>
      <c r="AEN207" s="28"/>
      <c r="AEO207" s="28"/>
      <c r="AEP207" s="28"/>
      <c r="AEQ207" s="28"/>
      <c r="AER207" s="28"/>
      <c r="AES207" s="28"/>
      <c r="AET207" s="28"/>
      <c r="AEU207" s="28"/>
      <c r="AEV207" s="28"/>
      <c r="AEW207" s="28"/>
      <c r="AEX207" s="28"/>
      <c r="AEY207" s="28"/>
      <c r="AEZ207" s="28"/>
      <c r="AFA207" s="28"/>
      <c r="AFB207" s="28"/>
      <c r="AFC207" s="28"/>
      <c r="AFD207" s="28"/>
      <c r="AFE207" s="28"/>
      <c r="AFF207" s="28"/>
      <c r="AFG207" s="28"/>
      <c r="AFH207" s="28"/>
      <c r="AFI207" s="28"/>
      <c r="AFJ207" s="28"/>
      <c r="AFK207" s="28"/>
      <c r="AFL207" s="28"/>
      <c r="AFM207" s="28"/>
      <c r="AFN207" s="28"/>
      <c r="AFO207" s="28"/>
      <c r="AFP207" s="28"/>
      <c r="AFQ207" s="28"/>
      <c r="AFR207" s="28"/>
      <c r="AFS207" s="28"/>
      <c r="AFT207" s="28"/>
      <c r="AFU207" s="28"/>
      <c r="AFV207" s="28"/>
      <c r="AFW207" s="28"/>
      <c r="AFX207" s="28"/>
      <c r="AFY207" s="28"/>
      <c r="AFZ207" s="28"/>
      <c r="AGA207" s="28"/>
      <c r="AGB207" s="28"/>
      <c r="AGC207" s="28"/>
      <c r="AGD207" s="28"/>
      <c r="AGE207" s="28"/>
      <c r="AGF207" s="28"/>
      <c r="AGG207" s="28"/>
      <c r="AGH207" s="28"/>
      <c r="AGI207" s="28"/>
      <c r="AGJ207" s="28"/>
      <c r="AGK207" s="28"/>
      <c r="AGL207" s="28"/>
      <c r="AGM207" s="28"/>
      <c r="AGN207" s="28"/>
      <c r="AGO207" s="28"/>
      <c r="AGP207" s="28"/>
      <c r="AGQ207" s="28"/>
      <c r="AGR207" s="28"/>
      <c r="AGS207" s="28"/>
      <c r="AGT207" s="28"/>
      <c r="AGU207" s="28"/>
      <c r="AGV207" s="28"/>
      <c r="AGW207" s="28"/>
      <c r="AGX207" s="28"/>
      <c r="AGY207" s="28"/>
      <c r="AGZ207" s="28"/>
      <c r="AHA207" s="28"/>
      <c r="AHB207" s="28"/>
      <c r="AHC207" s="28"/>
      <c r="AHD207" s="28"/>
      <c r="AHE207" s="28"/>
      <c r="AHF207" s="28"/>
      <c r="AHG207" s="28"/>
      <c r="AHH207" s="28"/>
      <c r="AHI207" s="28"/>
      <c r="AHJ207" s="28"/>
      <c r="AHK207" s="28"/>
      <c r="AHL207" s="28"/>
      <c r="AHM207" s="28"/>
      <c r="AHN207" s="28"/>
      <c r="AHO207" s="28"/>
      <c r="AHP207" s="28"/>
      <c r="AHQ207" s="28"/>
      <c r="AHR207" s="28"/>
      <c r="AHS207" s="28"/>
      <c r="AHT207" s="28"/>
      <c r="AHU207" s="28"/>
      <c r="AHV207" s="28"/>
      <c r="AHW207" s="28"/>
      <c r="AHX207" s="28"/>
      <c r="AHY207" s="28"/>
      <c r="AHZ207" s="28"/>
      <c r="AIA207" s="28"/>
      <c r="AIB207" s="28"/>
      <c r="AIC207" s="28"/>
      <c r="AID207" s="28"/>
      <c r="AIE207" s="28"/>
      <c r="AIF207" s="28"/>
      <c r="AIG207" s="28"/>
      <c r="AIH207" s="28"/>
      <c r="AII207" s="28"/>
      <c r="AIJ207" s="28"/>
      <c r="AIK207" s="28"/>
      <c r="AIL207" s="28"/>
      <c r="AIM207" s="28"/>
      <c r="AIN207" s="28"/>
      <c r="AIO207" s="28"/>
      <c r="AIP207" s="28"/>
      <c r="AIQ207" s="28"/>
      <c r="AIR207" s="28"/>
      <c r="AIS207" s="28"/>
      <c r="AIT207" s="28"/>
      <c r="AIU207" s="28"/>
      <c r="AIV207" s="28"/>
      <c r="AIW207" s="28"/>
      <c r="AIX207" s="28"/>
      <c r="AIY207" s="28"/>
      <c r="AIZ207" s="28"/>
      <c r="AJA207" s="28"/>
      <c r="AJB207" s="28"/>
      <c r="AJC207" s="28"/>
      <c r="AJD207" s="28"/>
      <c r="AJE207" s="28"/>
      <c r="AJF207" s="28"/>
      <c r="AJG207" s="28"/>
      <c r="AJH207" s="28"/>
      <c r="AJI207" s="28"/>
      <c r="AJJ207" s="28"/>
      <c r="AJK207" s="28"/>
      <c r="AJL207" s="28"/>
      <c r="AJM207" s="28"/>
      <c r="AJN207" s="28"/>
      <c r="AJO207" s="28"/>
      <c r="AJP207" s="28"/>
      <c r="AJQ207" s="28"/>
      <c r="AJR207" s="28"/>
      <c r="AJS207" s="28"/>
      <c r="AJT207" s="28"/>
      <c r="AJU207" s="28"/>
      <c r="AJV207" s="28"/>
      <c r="AJW207" s="28"/>
      <c r="AJX207" s="28"/>
      <c r="AJY207" s="28"/>
      <c r="AJZ207" s="28"/>
      <c r="AKA207" s="28"/>
      <c r="AKB207" s="28"/>
      <c r="AKC207" s="28"/>
      <c r="AKD207" s="28"/>
      <c r="AKE207" s="28"/>
      <c r="AKF207" s="28"/>
      <c r="AKG207" s="28"/>
      <c r="AKH207" s="28"/>
      <c r="AKI207" s="28"/>
      <c r="AKJ207" s="28"/>
      <c r="AKK207" s="28"/>
      <c r="AKL207" s="28"/>
      <c r="AKM207" s="28"/>
      <c r="AKN207" s="28"/>
      <c r="AKO207" s="28"/>
      <c r="AKP207" s="28"/>
      <c r="AKQ207" s="28"/>
      <c r="AKR207" s="28"/>
      <c r="AKS207" s="28"/>
      <c r="AKT207" s="28"/>
      <c r="AKU207" s="28"/>
      <c r="AKV207" s="28"/>
      <c r="AKW207" s="28"/>
      <c r="AKX207" s="28"/>
      <c r="AKY207" s="28"/>
      <c r="AKZ207" s="28"/>
      <c r="ALA207" s="28"/>
      <c r="ALB207" s="28"/>
      <c r="ALC207" s="28"/>
      <c r="ALD207" s="28"/>
      <c r="ALE207" s="28"/>
      <c r="ALF207" s="28"/>
      <c r="ALG207" s="28"/>
      <c r="ALH207" s="28"/>
      <c r="ALI207" s="28"/>
      <c r="ALJ207" s="28"/>
      <c r="ALK207" s="28"/>
      <c r="ALL207" s="28"/>
      <c r="ALM207" s="28"/>
      <c r="ALN207" s="28"/>
      <c r="ALO207" s="28"/>
      <c r="ALP207" s="28"/>
      <c r="ALQ207" s="28"/>
      <c r="ALR207" s="28"/>
      <c r="ALS207" s="28"/>
      <c r="ALT207" s="28"/>
      <c r="ALU207" s="28"/>
      <c r="ALV207" s="28"/>
      <c r="ALW207" s="28"/>
      <c r="ALX207" s="28"/>
      <c r="ALY207" s="28"/>
      <c r="ALZ207" s="28"/>
      <c r="AMA207" s="28"/>
      <c r="AMB207" s="28"/>
      <c r="AMC207" s="28"/>
      <c r="AMD207" s="28"/>
      <c r="AME207" s="28"/>
      <c r="AMF207" s="28"/>
      <c r="AMG207" s="28"/>
      <c r="AMH207" s="28"/>
      <c r="AMI207" s="28"/>
      <c r="AMJ207" s="28"/>
      <c r="AMK207" s="28"/>
      <c r="AML207" s="28"/>
      <c r="AMM207" s="28"/>
      <c r="AMN207" s="28"/>
      <c r="AMO207" s="28"/>
      <c r="AMP207" s="28"/>
      <c r="AMQ207" s="28"/>
      <c r="AMR207" s="28"/>
      <c r="AMS207" s="28"/>
      <c r="AMT207" s="28"/>
      <c r="AMU207" s="28"/>
      <c r="AMV207" s="28"/>
      <c r="AMW207" s="28"/>
      <c r="AMX207" s="28"/>
      <c r="AMY207" s="28"/>
      <c r="AMZ207" s="28"/>
      <c r="ANA207" s="28"/>
      <c r="ANB207" s="28"/>
      <c r="ANC207" s="28"/>
      <c r="AND207" s="28"/>
      <c r="ANE207" s="28"/>
      <c r="ANF207" s="28"/>
      <c r="ANG207" s="28"/>
      <c r="ANH207" s="28"/>
      <c r="ANI207" s="28"/>
      <c r="ANJ207" s="28"/>
      <c r="ANK207" s="28"/>
      <c r="ANL207" s="28"/>
      <c r="ANM207" s="28"/>
      <c r="ANN207" s="28"/>
      <c r="ANO207" s="28"/>
      <c r="ANP207" s="28"/>
      <c r="ANQ207" s="28"/>
      <c r="ANR207" s="28"/>
      <c r="ANS207" s="28"/>
      <c r="ANT207" s="28"/>
      <c r="ANU207" s="28"/>
      <c r="ANV207" s="28"/>
      <c r="ANW207" s="28"/>
      <c r="ANX207" s="28"/>
      <c r="ANY207" s="28"/>
      <c r="ANZ207" s="28"/>
      <c r="AOA207" s="28"/>
      <c r="AOB207" s="28"/>
      <c r="AOC207" s="28"/>
      <c r="AOD207" s="28"/>
      <c r="AOE207" s="28"/>
      <c r="AOF207" s="28"/>
      <c r="AOG207" s="28"/>
      <c r="AOH207" s="28"/>
      <c r="AOI207" s="28"/>
      <c r="AOJ207" s="28"/>
      <c r="AOK207" s="28"/>
      <c r="AOL207" s="28"/>
      <c r="AOM207" s="28"/>
      <c r="AON207" s="28"/>
      <c r="AOO207" s="28"/>
      <c r="AOP207" s="28"/>
      <c r="AOQ207" s="28"/>
      <c r="AOR207" s="28"/>
    </row>
    <row r="208" spans="1:1084" s="2" customFormat="1" ht="30" customHeight="1" x14ac:dyDescent="0.25">
      <c r="A208" s="40">
        <v>200</v>
      </c>
      <c r="B208" s="25" t="s">
        <v>339</v>
      </c>
      <c r="C208" s="40" t="s">
        <v>279</v>
      </c>
      <c r="D208" s="25" t="s">
        <v>172</v>
      </c>
      <c r="E208" s="25" t="s">
        <v>71</v>
      </c>
      <c r="F208" s="40" t="s">
        <v>261</v>
      </c>
      <c r="G208" s="62" t="s">
        <v>262</v>
      </c>
      <c r="H208" s="62" t="s">
        <v>262</v>
      </c>
      <c r="I208" s="42">
        <v>61000</v>
      </c>
      <c r="J208" s="45">
        <v>3674.86</v>
      </c>
      <c r="K208" s="42">
        <v>25</v>
      </c>
      <c r="L208" s="45">
        <f t="shared" si="222"/>
        <v>1750.7</v>
      </c>
      <c r="M208" s="42">
        <f t="shared" si="231"/>
        <v>4331</v>
      </c>
      <c r="N208" s="42">
        <f t="shared" si="232"/>
        <v>671.00000000000011</v>
      </c>
      <c r="O208" s="45">
        <f t="shared" si="233"/>
        <v>1854.4</v>
      </c>
      <c r="P208" s="42">
        <f t="shared" si="234"/>
        <v>4324.9000000000005</v>
      </c>
      <c r="Q208" s="42">
        <f t="shared" si="235"/>
        <v>3605.1000000000004</v>
      </c>
      <c r="R208" s="42">
        <f t="shared" si="236"/>
        <v>7304.9600000000009</v>
      </c>
      <c r="S208" s="42">
        <f t="shared" si="237"/>
        <v>9326.9000000000015</v>
      </c>
      <c r="T208" s="42">
        <f t="shared" si="238"/>
        <v>53695.040000000001</v>
      </c>
      <c r="U208" s="46" t="s">
        <v>349</v>
      </c>
      <c r="V208" s="27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  <c r="ALC208" s="28"/>
      <c r="ALD208" s="28"/>
      <c r="ALE208" s="28"/>
      <c r="ALF208" s="28"/>
      <c r="ALG208" s="28"/>
      <c r="ALH208" s="28"/>
      <c r="ALI208" s="28"/>
      <c r="ALJ208" s="28"/>
      <c r="ALK208" s="28"/>
      <c r="ALL208" s="28"/>
      <c r="ALM208" s="28"/>
      <c r="ALN208" s="28"/>
      <c r="ALO208" s="28"/>
      <c r="ALP208" s="28"/>
      <c r="ALQ208" s="28"/>
      <c r="ALR208" s="28"/>
      <c r="ALS208" s="28"/>
      <c r="ALT208" s="28"/>
      <c r="ALU208" s="28"/>
      <c r="ALV208" s="28"/>
      <c r="ALW208" s="28"/>
      <c r="ALX208" s="28"/>
      <c r="ALY208" s="28"/>
      <c r="ALZ208" s="28"/>
      <c r="AMA208" s="28"/>
      <c r="AMB208" s="28"/>
      <c r="AMC208" s="28"/>
      <c r="AMD208" s="28"/>
      <c r="AME208" s="28"/>
      <c r="AMF208" s="28"/>
      <c r="AMG208" s="28"/>
      <c r="AMH208" s="28"/>
      <c r="AMI208" s="28"/>
      <c r="AMJ208" s="28"/>
      <c r="AMK208" s="28"/>
      <c r="AML208" s="28"/>
      <c r="AMM208" s="28"/>
      <c r="AMN208" s="28"/>
      <c r="AMO208" s="28"/>
      <c r="AMP208" s="28"/>
      <c r="AMQ208" s="28"/>
      <c r="AMR208" s="28"/>
      <c r="AMS208" s="28"/>
      <c r="AMT208" s="28"/>
      <c r="AMU208" s="28"/>
      <c r="AMV208" s="28"/>
      <c r="AMW208" s="28"/>
      <c r="AMX208" s="28"/>
      <c r="AMY208" s="28"/>
      <c r="AMZ208" s="28"/>
      <c r="ANA208" s="28"/>
      <c r="ANB208" s="28"/>
      <c r="ANC208" s="28"/>
      <c r="AND208" s="28"/>
      <c r="ANE208" s="28"/>
      <c r="ANF208" s="28"/>
      <c r="ANG208" s="28"/>
      <c r="ANH208" s="28"/>
      <c r="ANI208" s="28"/>
      <c r="ANJ208" s="28"/>
      <c r="ANK208" s="28"/>
      <c r="ANL208" s="28"/>
      <c r="ANM208" s="28"/>
      <c r="ANN208" s="28"/>
      <c r="ANO208" s="28"/>
      <c r="ANP208" s="28"/>
      <c r="ANQ208" s="28"/>
      <c r="ANR208" s="28"/>
      <c r="ANS208" s="28"/>
      <c r="ANT208" s="28"/>
      <c r="ANU208" s="28"/>
      <c r="ANV208" s="28"/>
      <c r="ANW208" s="28"/>
      <c r="ANX208" s="28"/>
      <c r="ANY208" s="28"/>
      <c r="ANZ208" s="28"/>
      <c r="AOA208" s="28"/>
      <c r="AOB208" s="28"/>
      <c r="AOC208" s="28"/>
      <c r="AOD208" s="28"/>
      <c r="AOE208" s="28"/>
      <c r="AOF208" s="28"/>
      <c r="AOG208" s="28"/>
      <c r="AOH208" s="28"/>
      <c r="AOI208" s="28"/>
      <c r="AOJ208" s="28"/>
      <c r="AOK208" s="28"/>
      <c r="AOL208" s="28"/>
      <c r="AOM208" s="28"/>
      <c r="AON208" s="28"/>
      <c r="AOO208" s="28"/>
      <c r="AOP208" s="28"/>
      <c r="AOQ208" s="28"/>
      <c r="AOR208" s="28"/>
    </row>
    <row r="209" spans="1:1084" s="2" customFormat="1" ht="30" customHeight="1" x14ac:dyDescent="0.25">
      <c r="A209" s="40">
        <v>201</v>
      </c>
      <c r="B209" s="25" t="s">
        <v>121</v>
      </c>
      <c r="C209" s="40" t="s">
        <v>279</v>
      </c>
      <c r="D209" s="25" t="s">
        <v>122</v>
      </c>
      <c r="E209" s="25" t="s">
        <v>1</v>
      </c>
      <c r="F209" s="40" t="s">
        <v>261</v>
      </c>
      <c r="G209" s="62" t="s">
        <v>262</v>
      </c>
      <c r="H209" s="62" t="s">
        <v>262</v>
      </c>
      <c r="I209" s="42">
        <v>50000</v>
      </c>
      <c r="J209" s="45">
        <v>1854</v>
      </c>
      <c r="K209" s="42">
        <v>25</v>
      </c>
      <c r="L209" s="45">
        <f t="shared" si="222"/>
        <v>1435</v>
      </c>
      <c r="M209" s="42">
        <f t="shared" ref="M209:M237" si="239">I209*7.1%</f>
        <v>3549.9999999999995</v>
      </c>
      <c r="N209" s="42">
        <f t="shared" ref="N209:N232" si="240">I209*1.1%</f>
        <v>550</v>
      </c>
      <c r="O209" s="45">
        <f t="shared" ref="O209:O232" si="241">I209*3.04%</f>
        <v>1520</v>
      </c>
      <c r="P209" s="42">
        <f t="shared" ref="P209:P232" si="242">I209*7.09%</f>
        <v>3545.0000000000005</v>
      </c>
      <c r="Q209" s="42">
        <f t="shared" ref="Q209:Q232" si="243">+L209+O209</f>
        <v>2955</v>
      </c>
      <c r="R209" s="42">
        <f t="shared" ref="R209:R232" si="244">SUM(J209+K209+L209+O209)</f>
        <v>4834</v>
      </c>
      <c r="S209" s="42">
        <f t="shared" ref="S209:S232" si="245">SUM(M209+N209+P209)</f>
        <v>7645</v>
      </c>
      <c r="T209" s="42">
        <f t="shared" ref="T209:T232" si="246">I209-R209</f>
        <v>45166</v>
      </c>
      <c r="U209" s="46" t="s">
        <v>349</v>
      </c>
      <c r="V209" s="27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  <c r="ALC209" s="28"/>
      <c r="ALD209" s="28"/>
      <c r="ALE209" s="28"/>
      <c r="ALF209" s="28"/>
      <c r="ALG209" s="28"/>
      <c r="ALH209" s="28"/>
      <c r="ALI209" s="28"/>
      <c r="ALJ209" s="28"/>
      <c r="ALK209" s="28"/>
      <c r="ALL209" s="28"/>
      <c r="ALM209" s="28"/>
      <c r="ALN209" s="28"/>
      <c r="ALO209" s="28"/>
      <c r="ALP209" s="28"/>
      <c r="ALQ209" s="28"/>
      <c r="ALR209" s="28"/>
      <c r="ALS209" s="28"/>
      <c r="ALT209" s="28"/>
      <c r="ALU209" s="28"/>
      <c r="ALV209" s="28"/>
      <c r="ALW209" s="28"/>
      <c r="ALX209" s="28"/>
      <c r="ALY209" s="28"/>
      <c r="ALZ209" s="28"/>
      <c r="AMA209" s="28"/>
      <c r="AMB209" s="28"/>
      <c r="AMC209" s="28"/>
      <c r="AMD209" s="28"/>
      <c r="AME209" s="28"/>
      <c r="AMF209" s="28"/>
      <c r="AMG209" s="28"/>
      <c r="AMH209" s="28"/>
      <c r="AMI209" s="28"/>
      <c r="AMJ209" s="28"/>
      <c r="AMK209" s="28"/>
      <c r="AML209" s="28"/>
      <c r="AMM209" s="28"/>
      <c r="AMN209" s="28"/>
      <c r="AMO209" s="28"/>
      <c r="AMP209" s="28"/>
      <c r="AMQ209" s="28"/>
      <c r="AMR209" s="28"/>
      <c r="AMS209" s="28"/>
      <c r="AMT209" s="28"/>
      <c r="AMU209" s="28"/>
      <c r="AMV209" s="28"/>
      <c r="AMW209" s="28"/>
      <c r="AMX209" s="28"/>
      <c r="AMY209" s="28"/>
      <c r="AMZ209" s="28"/>
      <c r="ANA209" s="28"/>
      <c r="ANB209" s="28"/>
      <c r="ANC209" s="28"/>
      <c r="AND209" s="28"/>
      <c r="ANE209" s="28"/>
      <c r="ANF209" s="28"/>
      <c r="ANG209" s="28"/>
      <c r="ANH209" s="28"/>
      <c r="ANI209" s="28"/>
      <c r="ANJ209" s="28"/>
      <c r="ANK209" s="28"/>
      <c r="ANL209" s="28"/>
      <c r="ANM209" s="28"/>
      <c r="ANN209" s="28"/>
      <c r="ANO209" s="28"/>
      <c r="ANP209" s="28"/>
      <c r="ANQ209" s="28"/>
      <c r="ANR209" s="28"/>
      <c r="ANS209" s="28"/>
      <c r="ANT209" s="28"/>
      <c r="ANU209" s="28"/>
      <c r="ANV209" s="28"/>
      <c r="ANW209" s="28"/>
      <c r="ANX209" s="28"/>
      <c r="ANY209" s="28"/>
      <c r="ANZ209" s="28"/>
      <c r="AOA209" s="28"/>
      <c r="AOB209" s="28"/>
      <c r="AOC209" s="28"/>
      <c r="AOD209" s="28"/>
      <c r="AOE209" s="28"/>
      <c r="AOF209" s="28"/>
      <c r="AOG209" s="28"/>
      <c r="AOH209" s="28"/>
      <c r="AOI209" s="28"/>
      <c r="AOJ209" s="28"/>
      <c r="AOK209" s="28"/>
      <c r="AOL209" s="28"/>
      <c r="AOM209" s="28"/>
      <c r="AON209" s="28"/>
      <c r="AOO209" s="28"/>
      <c r="AOP209" s="28"/>
      <c r="AOQ209" s="28"/>
      <c r="AOR209" s="28"/>
    </row>
    <row r="210" spans="1:1084" s="2" customFormat="1" ht="30" customHeight="1" x14ac:dyDescent="0.25">
      <c r="A210" s="40">
        <v>202</v>
      </c>
      <c r="B210" s="25" t="s">
        <v>173</v>
      </c>
      <c r="C210" s="40" t="s">
        <v>278</v>
      </c>
      <c r="D210" s="25" t="s">
        <v>122</v>
      </c>
      <c r="E210" s="25" t="s">
        <v>99</v>
      </c>
      <c r="F210" s="40" t="s">
        <v>261</v>
      </c>
      <c r="G210" s="62" t="s">
        <v>262</v>
      </c>
      <c r="H210" s="62" t="s">
        <v>262</v>
      </c>
      <c r="I210" s="42">
        <v>45000</v>
      </c>
      <c r="J210" s="45">
        <v>1148.33</v>
      </c>
      <c r="K210" s="42">
        <v>25</v>
      </c>
      <c r="L210" s="45">
        <f t="shared" si="222"/>
        <v>1291.5</v>
      </c>
      <c r="M210" s="42">
        <f t="shared" si="239"/>
        <v>3194.9999999999995</v>
      </c>
      <c r="N210" s="42">
        <f t="shared" si="240"/>
        <v>495.00000000000006</v>
      </c>
      <c r="O210" s="45">
        <f t="shared" si="241"/>
        <v>1368</v>
      </c>
      <c r="P210" s="42">
        <f t="shared" si="242"/>
        <v>3190.5</v>
      </c>
      <c r="Q210" s="42">
        <f t="shared" si="243"/>
        <v>2659.5</v>
      </c>
      <c r="R210" s="42">
        <f t="shared" si="244"/>
        <v>3832.83</v>
      </c>
      <c r="S210" s="42">
        <f t="shared" si="245"/>
        <v>6880.5</v>
      </c>
      <c r="T210" s="42">
        <f t="shared" si="246"/>
        <v>41167.17</v>
      </c>
      <c r="U210" s="46" t="s">
        <v>349</v>
      </c>
      <c r="V210" s="27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  <c r="ALC210" s="28"/>
      <c r="ALD210" s="28"/>
      <c r="ALE210" s="28"/>
      <c r="ALF210" s="28"/>
      <c r="ALG210" s="28"/>
      <c r="ALH210" s="28"/>
      <c r="ALI210" s="28"/>
      <c r="ALJ210" s="28"/>
      <c r="ALK210" s="28"/>
      <c r="ALL210" s="28"/>
      <c r="ALM210" s="28"/>
      <c r="ALN210" s="28"/>
      <c r="ALO210" s="28"/>
      <c r="ALP210" s="28"/>
      <c r="ALQ210" s="28"/>
      <c r="ALR210" s="28"/>
      <c r="ALS210" s="28"/>
      <c r="ALT210" s="28"/>
      <c r="ALU210" s="28"/>
      <c r="ALV210" s="28"/>
      <c r="ALW210" s="28"/>
      <c r="ALX210" s="28"/>
      <c r="ALY210" s="28"/>
      <c r="ALZ210" s="28"/>
      <c r="AMA210" s="28"/>
      <c r="AMB210" s="28"/>
      <c r="AMC210" s="28"/>
      <c r="AMD210" s="28"/>
      <c r="AME210" s="28"/>
      <c r="AMF210" s="28"/>
      <c r="AMG210" s="28"/>
      <c r="AMH210" s="28"/>
      <c r="AMI210" s="28"/>
      <c r="AMJ210" s="28"/>
      <c r="AMK210" s="28"/>
      <c r="AML210" s="28"/>
      <c r="AMM210" s="28"/>
      <c r="AMN210" s="28"/>
      <c r="AMO210" s="28"/>
      <c r="AMP210" s="28"/>
      <c r="AMQ210" s="28"/>
      <c r="AMR210" s="28"/>
      <c r="AMS210" s="28"/>
      <c r="AMT210" s="28"/>
      <c r="AMU210" s="28"/>
      <c r="AMV210" s="28"/>
      <c r="AMW210" s="28"/>
      <c r="AMX210" s="28"/>
      <c r="AMY210" s="28"/>
      <c r="AMZ210" s="28"/>
      <c r="ANA210" s="28"/>
      <c r="ANB210" s="28"/>
      <c r="ANC210" s="28"/>
      <c r="AND210" s="28"/>
      <c r="ANE210" s="28"/>
      <c r="ANF210" s="28"/>
      <c r="ANG210" s="28"/>
      <c r="ANH210" s="28"/>
      <c r="ANI210" s="28"/>
      <c r="ANJ210" s="28"/>
      <c r="ANK210" s="28"/>
      <c r="ANL210" s="28"/>
      <c r="ANM210" s="28"/>
      <c r="ANN210" s="28"/>
      <c r="ANO210" s="28"/>
      <c r="ANP210" s="28"/>
      <c r="ANQ210" s="28"/>
      <c r="ANR210" s="28"/>
      <c r="ANS210" s="28"/>
      <c r="ANT210" s="28"/>
      <c r="ANU210" s="28"/>
      <c r="ANV210" s="28"/>
      <c r="ANW210" s="28"/>
      <c r="ANX210" s="28"/>
      <c r="ANY210" s="28"/>
      <c r="ANZ210" s="28"/>
      <c r="AOA210" s="28"/>
      <c r="AOB210" s="28"/>
      <c r="AOC210" s="28"/>
      <c r="AOD210" s="28"/>
      <c r="AOE210" s="28"/>
      <c r="AOF210" s="28"/>
      <c r="AOG210" s="28"/>
      <c r="AOH210" s="28"/>
      <c r="AOI210" s="28"/>
      <c r="AOJ210" s="28"/>
      <c r="AOK210" s="28"/>
      <c r="AOL210" s="28"/>
      <c r="AOM210" s="28"/>
      <c r="AON210" s="28"/>
      <c r="AOO210" s="28"/>
      <c r="AOP210" s="28"/>
      <c r="AOQ210" s="28"/>
      <c r="AOR210" s="28"/>
    </row>
    <row r="211" spans="1:1084" s="34" customFormat="1" ht="30" customHeight="1" x14ac:dyDescent="0.25">
      <c r="A211" s="40">
        <v>203</v>
      </c>
      <c r="B211" s="25" t="s">
        <v>407</v>
      </c>
      <c r="C211" s="40" t="s">
        <v>278</v>
      </c>
      <c r="D211" s="25" t="s">
        <v>122</v>
      </c>
      <c r="E211" s="25" t="s">
        <v>99</v>
      </c>
      <c r="F211" s="40" t="s">
        <v>261</v>
      </c>
      <c r="G211" s="62" t="s">
        <v>262</v>
      </c>
      <c r="H211" s="62" t="s">
        <v>262</v>
      </c>
      <c r="I211" s="42">
        <v>40000</v>
      </c>
      <c r="J211" s="45">
        <v>442.65</v>
      </c>
      <c r="K211" s="42">
        <v>25</v>
      </c>
      <c r="L211" s="45">
        <f t="shared" si="222"/>
        <v>1148</v>
      </c>
      <c r="M211" s="42">
        <f t="shared" si="239"/>
        <v>2839.9999999999995</v>
      </c>
      <c r="N211" s="42">
        <f t="shared" si="240"/>
        <v>440.00000000000006</v>
      </c>
      <c r="O211" s="45">
        <f t="shared" si="241"/>
        <v>1216</v>
      </c>
      <c r="P211" s="42">
        <f t="shared" si="242"/>
        <v>2836</v>
      </c>
      <c r="Q211" s="42">
        <f t="shared" si="243"/>
        <v>2364</v>
      </c>
      <c r="R211" s="42">
        <f t="shared" si="244"/>
        <v>2831.65</v>
      </c>
      <c r="S211" s="42">
        <f t="shared" si="245"/>
        <v>6116</v>
      </c>
      <c r="T211" s="42">
        <f t="shared" si="246"/>
        <v>37168.35</v>
      </c>
      <c r="U211" s="46" t="s">
        <v>349</v>
      </c>
      <c r="V211" s="27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  <c r="ALC211" s="28"/>
      <c r="ALD211" s="28"/>
      <c r="ALE211" s="28"/>
      <c r="ALF211" s="28"/>
      <c r="ALG211" s="28"/>
      <c r="ALH211" s="28"/>
      <c r="ALI211" s="28"/>
      <c r="ALJ211" s="28"/>
      <c r="ALK211" s="28"/>
      <c r="ALL211" s="28"/>
      <c r="ALM211" s="28"/>
      <c r="ALN211" s="28"/>
      <c r="ALO211" s="28"/>
      <c r="ALP211" s="28"/>
      <c r="ALQ211" s="28"/>
      <c r="ALR211" s="28"/>
      <c r="ALS211" s="28"/>
      <c r="ALT211" s="28"/>
      <c r="ALU211" s="28"/>
      <c r="ALV211" s="28"/>
      <c r="ALW211" s="28"/>
      <c r="ALX211" s="28"/>
      <c r="ALY211" s="28"/>
      <c r="ALZ211" s="28"/>
      <c r="AMA211" s="28"/>
      <c r="AMB211" s="28"/>
      <c r="AMC211" s="28"/>
      <c r="AMD211" s="28"/>
      <c r="AME211" s="28"/>
      <c r="AMF211" s="28"/>
      <c r="AMG211" s="28"/>
      <c r="AMH211" s="28"/>
      <c r="AMI211" s="28"/>
      <c r="AMJ211" s="28"/>
      <c r="AMK211" s="28"/>
      <c r="AML211" s="28"/>
      <c r="AMM211" s="28"/>
      <c r="AMN211" s="28"/>
      <c r="AMO211" s="28"/>
      <c r="AMP211" s="28"/>
      <c r="AMQ211" s="28"/>
      <c r="AMR211" s="28"/>
      <c r="AMS211" s="28"/>
      <c r="AMT211" s="28"/>
      <c r="AMU211" s="28"/>
      <c r="AMV211" s="28"/>
      <c r="AMW211" s="28"/>
      <c r="AMX211" s="28"/>
      <c r="AMY211" s="28"/>
      <c r="AMZ211" s="28"/>
      <c r="ANA211" s="28"/>
      <c r="ANB211" s="28"/>
      <c r="ANC211" s="28"/>
      <c r="AND211" s="28"/>
      <c r="ANE211" s="28"/>
      <c r="ANF211" s="28"/>
      <c r="ANG211" s="28"/>
      <c r="ANH211" s="28"/>
      <c r="ANI211" s="28"/>
      <c r="ANJ211" s="28"/>
      <c r="ANK211" s="28"/>
      <c r="ANL211" s="28"/>
      <c r="ANM211" s="28"/>
      <c r="ANN211" s="28"/>
      <c r="ANO211" s="28"/>
      <c r="ANP211" s="28"/>
      <c r="ANQ211" s="28"/>
      <c r="ANR211" s="28"/>
      <c r="ANS211" s="28"/>
      <c r="ANT211" s="28"/>
      <c r="ANU211" s="28"/>
      <c r="ANV211" s="28"/>
      <c r="ANW211" s="28"/>
      <c r="ANX211" s="28"/>
      <c r="ANY211" s="28"/>
      <c r="ANZ211" s="28"/>
      <c r="AOA211" s="28"/>
      <c r="AOB211" s="28"/>
      <c r="AOC211" s="28"/>
      <c r="AOD211" s="28"/>
      <c r="AOE211" s="28"/>
      <c r="AOF211" s="28"/>
      <c r="AOG211" s="28"/>
      <c r="AOH211" s="28"/>
      <c r="AOI211" s="28"/>
      <c r="AOJ211" s="28"/>
      <c r="AOK211" s="28"/>
      <c r="AOL211" s="28"/>
      <c r="AOM211" s="28"/>
      <c r="AON211" s="28"/>
      <c r="AOO211" s="28"/>
      <c r="AOP211" s="28"/>
      <c r="AOQ211" s="28"/>
      <c r="AOR211" s="28"/>
    </row>
    <row r="212" spans="1:1084" s="2" customFormat="1" ht="30" customHeight="1" x14ac:dyDescent="0.25">
      <c r="A212" s="40">
        <v>204</v>
      </c>
      <c r="B212" s="25" t="s">
        <v>124</v>
      </c>
      <c r="C212" s="40" t="s">
        <v>278</v>
      </c>
      <c r="D212" s="25" t="s">
        <v>123</v>
      </c>
      <c r="E212" s="25" t="s">
        <v>1</v>
      </c>
      <c r="F212" s="40" t="s">
        <v>261</v>
      </c>
      <c r="G212" s="62" t="s">
        <v>262</v>
      </c>
      <c r="H212" s="62" t="s">
        <v>262</v>
      </c>
      <c r="I212" s="42">
        <v>50000</v>
      </c>
      <c r="J212" s="45">
        <v>1854</v>
      </c>
      <c r="K212" s="42">
        <v>25</v>
      </c>
      <c r="L212" s="45">
        <f t="shared" si="222"/>
        <v>1435</v>
      </c>
      <c r="M212" s="42">
        <f t="shared" si="239"/>
        <v>3549.9999999999995</v>
      </c>
      <c r="N212" s="42">
        <f t="shared" si="240"/>
        <v>550</v>
      </c>
      <c r="O212" s="45">
        <f t="shared" si="241"/>
        <v>1520</v>
      </c>
      <c r="P212" s="42">
        <f t="shared" si="242"/>
        <v>3545.0000000000005</v>
      </c>
      <c r="Q212" s="42">
        <f t="shared" si="243"/>
        <v>2955</v>
      </c>
      <c r="R212" s="42">
        <f t="shared" si="244"/>
        <v>4834</v>
      </c>
      <c r="S212" s="42">
        <f t="shared" si="245"/>
        <v>7645</v>
      </c>
      <c r="T212" s="42">
        <f t="shared" si="246"/>
        <v>45166</v>
      </c>
      <c r="U212" s="46" t="s">
        <v>349</v>
      </c>
      <c r="V212" s="27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  <c r="ALC212" s="28"/>
      <c r="ALD212" s="28"/>
      <c r="ALE212" s="28"/>
      <c r="ALF212" s="28"/>
      <c r="ALG212" s="28"/>
      <c r="ALH212" s="28"/>
      <c r="ALI212" s="28"/>
      <c r="ALJ212" s="28"/>
      <c r="ALK212" s="28"/>
      <c r="ALL212" s="28"/>
      <c r="ALM212" s="28"/>
      <c r="ALN212" s="28"/>
      <c r="ALO212" s="28"/>
      <c r="ALP212" s="28"/>
      <c r="ALQ212" s="28"/>
      <c r="ALR212" s="28"/>
      <c r="ALS212" s="28"/>
      <c r="ALT212" s="28"/>
      <c r="ALU212" s="28"/>
      <c r="ALV212" s="28"/>
      <c r="ALW212" s="28"/>
      <c r="ALX212" s="28"/>
      <c r="ALY212" s="28"/>
      <c r="ALZ212" s="28"/>
      <c r="AMA212" s="28"/>
      <c r="AMB212" s="28"/>
      <c r="AMC212" s="28"/>
      <c r="AMD212" s="28"/>
      <c r="AME212" s="28"/>
      <c r="AMF212" s="28"/>
      <c r="AMG212" s="28"/>
      <c r="AMH212" s="28"/>
      <c r="AMI212" s="28"/>
      <c r="AMJ212" s="28"/>
      <c r="AMK212" s="28"/>
      <c r="AML212" s="28"/>
      <c r="AMM212" s="28"/>
      <c r="AMN212" s="28"/>
      <c r="AMO212" s="28"/>
      <c r="AMP212" s="28"/>
      <c r="AMQ212" s="28"/>
      <c r="AMR212" s="28"/>
      <c r="AMS212" s="28"/>
      <c r="AMT212" s="28"/>
      <c r="AMU212" s="28"/>
      <c r="AMV212" s="28"/>
      <c r="AMW212" s="28"/>
      <c r="AMX212" s="28"/>
      <c r="AMY212" s="28"/>
      <c r="AMZ212" s="28"/>
      <c r="ANA212" s="28"/>
      <c r="ANB212" s="28"/>
      <c r="ANC212" s="28"/>
      <c r="AND212" s="28"/>
      <c r="ANE212" s="28"/>
      <c r="ANF212" s="28"/>
      <c r="ANG212" s="28"/>
      <c r="ANH212" s="28"/>
      <c r="ANI212" s="28"/>
      <c r="ANJ212" s="28"/>
      <c r="ANK212" s="28"/>
      <c r="ANL212" s="28"/>
      <c r="ANM212" s="28"/>
      <c r="ANN212" s="28"/>
      <c r="ANO212" s="28"/>
      <c r="ANP212" s="28"/>
      <c r="ANQ212" s="28"/>
      <c r="ANR212" s="28"/>
      <c r="ANS212" s="28"/>
      <c r="ANT212" s="28"/>
      <c r="ANU212" s="28"/>
      <c r="ANV212" s="28"/>
      <c r="ANW212" s="28"/>
      <c r="ANX212" s="28"/>
      <c r="ANY212" s="28"/>
      <c r="ANZ212" s="28"/>
      <c r="AOA212" s="28"/>
      <c r="AOB212" s="28"/>
      <c r="AOC212" s="28"/>
      <c r="AOD212" s="28"/>
      <c r="AOE212" s="28"/>
      <c r="AOF212" s="28"/>
      <c r="AOG212" s="28"/>
      <c r="AOH212" s="28"/>
      <c r="AOI212" s="28"/>
      <c r="AOJ212" s="28"/>
      <c r="AOK212" s="28"/>
      <c r="AOL212" s="28"/>
      <c r="AOM212" s="28"/>
      <c r="AON212" s="28"/>
      <c r="AOO212" s="28"/>
      <c r="AOP212" s="28"/>
      <c r="AOQ212" s="28"/>
      <c r="AOR212" s="28"/>
    </row>
    <row r="213" spans="1:1084" s="2" customFormat="1" ht="30" customHeight="1" x14ac:dyDescent="0.25">
      <c r="A213" s="40">
        <v>205</v>
      </c>
      <c r="B213" s="25" t="s">
        <v>174</v>
      </c>
      <c r="C213" s="40" t="s">
        <v>278</v>
      </c>
      <c r="D213" s="25" t="s">
        <v>123</v>
      </c>
      <c r="E213" s="25" t="s">
        <v>99</v>
      </c>
      <c r="F213" s="40" t="s">
        <v>261</v>
      </c>
      <c r="G213" s="62" t="s">
        <v>262</v>
      </c>
      <c r="H213" s="62" t="s">
        <v>262</v>
      </c>
      <c r="I213" s="42">
        <v>45000</v>
      </c>
      <c r="J213" s="45">
        <v>1148.33</v>
      </c>
      <c r="K213" s="42">
        <v>25</v>
      </c>
      <c r="L213" s="45">
        <f t="shared" si="222"/>
        <v>1291.5</v>
      </c>
      <c r="M213" s="42">
        <f t="shared" si="239"/>
        <v>3194.9999999999995</v>
      </c>
      <c r="N213" s="42">
        <f t="shared" si="240"/>
        <v>495.00000000000006</v>
      </c>
      <c r="O213" s="45">
        <f t="shared" si="241"/>
        <v>1368</v>
      </c>
      <c r="P213" s="42">
        <f t="shared" si="242"/>
        <v>3190.5</v>
      </c>
      <c r="Q213" s="42">
        <f t="shared" si="243"/>
        <v>2659.5</v>
      </c>
      <c r="R213" s="42">
        <f t="shared" si="244"/>
        <v>3832.83</v>
      </c>
      <c r="S213" s="42">
        <f t="shared" si="245"/>
        <v>6880.5</v>
      </c>
      <c r="T213" s="42">
        <f t="shared" si="246"/>
        <v>41167.17</v>
      </c>
      <c r="U213" s="46" t="s">
        <v>349</v>
      </c>
      <c r="V213" s="27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  <c r="ALC213" s="28"/>
      <c r="ALD213" s="28"/>
      <c r="ALE213" s="28"/>
      <c r="ALF213" s="28"/>
      <c r="ALG213" s="28"/>
      <c r="ALH213" s="28"/>
      <c r="ALI213" s="28"/>
      <c r="ALJ213" s="28"/>
      <c r="ALK213" s="28"/>
      <c r="ALL213" s="28"/>
      <c r="ALM213" s="28"/>
      <c r="ALN213" s="28"/>
      <c r="ALO213" s="28"/>
      <c r="ALP213" s="28"/>
      <c r="ALQ213" s="28"/>
      <c r="ALR213" s="28"/>
      <c r="ALS213" s="28"/>
      <c r="ALT213" s="28"/>
      <c r="ALU213" s="28"/>
      <c r="ALV213" s="28"/>
      <c r="ALW213" s="28"/>
      <c r="ALX213" s="28"/>
      <c r="ALY213" s="28"/>
      <c r="ALZ213" s="28"/>
      <c r="AMA213" s="28"/>
      <c r="AMB213" s="28"/>
      <c r="AMC213" s="28"/>
      <c r="AMD213" s="28"/>
      <c r="AME213" s="28"/>
      <c r="AMF213" s="28"/>
      <c r="AMG213" s="28"/>
      <c r="AMH213" s="28"/>
      <c r="AMI213" s="28"/>
      <c r="AMJ213" s="28"/>
      <c r="AMK213" s="28"/>
      <c r="AML213" s="28"/>
      <c r="AMM213" s="28"/>
      <c r="AMN213" s="28"/>
      <c r="AMO213" s="28"/>
      <c r="AMP213" s="28"/>
      <c r="AMQ213" s="28"/>
      <c r="AMR213" s="28"/>
      <c r="AMS213" s="28"/>
      <c r="AMT213" s="28"/>
      <c r="AMU213" s="28"/>
      <c r="AMV213" s="28"/>
      <c r="AMW213" s="28"/>
      <c r="AMX213" s="28"/>
      <c r="AMY213" s="28"/>
      <c r="AMZ213" s="28"/>
      <c r="ANA213" s="28"/>
      <c r="ANB213" s="28"/>
      <c r="ANC213" s="28"/>
      <c r="AND213" s="28"/>
      <c r="ANE213" s="28"/>
      <c r="ANF213" s="28"/>
      <c r="ANG213" s="28"/>
      <c r="ANH213" s="28"/>
      <c r="ANI213" s="28"/>
      <c r="ANJ213" s="28"/>
      <c r="ANK213" s="28"/>
      <c r="ANL213" s="28"/>
      <c r="ANM213" s="28"/>
      <c r="ANN213" s="28"/>
      <c r="ANO213" s="28"/>
      <c r="ANP213" s="28"/>
      <c r="ANQ213" s="28"/>
      <c r="ANR213" s="28"/>
      <c r="ANS213" s="28"/>
      <c r="ANT213" s="28"/>
      <c r="ANU213" s="28"/>
      <c r="ANV213" s="28"/>
      <c r="ANW213" s="28"/>
      <c r="ANX213" s="28"/>
      <c r="ANY213" s="28"/>
      <c r="ANZ213" s="28"/>
      <c r="AOA213" s="28"/>
      <c r="AOB213" s="28"/>
      <c r="AOC213" s="28"/>
      <c r="AOD213" s="28"/>
      <c r="AOE213" s="28"/>
      <c r="AOF213" s="28"/>
      <c r="AOG213" s="28"/>
      <c r="AOH213" s="28"/>
      <c r="AOI213" s="28"/>
      <c r="AOJ213" s="28"/>
      <c r="AOK213" s="28"/>
      <c r="AOL213" s="28"/>
      <c r="AOM213" s="28"/>
      <c r="AON213" s="28"/>
      <c r="AOO213" s="28"/>
      <c r="AOP213" s="28"/>
      <c r="AOQ213" s="28"/>
      <c r="AOR213" s="28"/>
    </row>
    <row r="214" spans="1:1084" s="2" customFormat="1" ht="30" customHeight="1" x14ac:dyDescent="0.25">
      <c r="A214" s="40">
        <v>206</v>
      </c>
      <c r="B214" s="25" t="s">
        <v>224</v>
      </c>
      <c r="C214" s="40" t="s">
        <v>278</v>
      </c>
      <c r="D214" s="26" t="s">
        <v>123</v>
      </c>
      <c r="E214" s="25" t="s">
        <v>96</v>
      </c>
      <c r="F214" s="40" t="s">
        <v>261</v>
      </c>
      <c r="G214" s="62" t="s">
        <v>262</v>
      </c>
      <c r="H214" s="62" t="s">
        <v>262</v>
      </c>
      <c r="I214" s="42">
        <v>42000</v>
      </c>
      <c r="J214" s="45">
        <v>724.92</v>
      </c>
      <c r="K214" s="42">
        <v>25</v>
      </c>
      <c r="L214" s="45">
        <f t="shared" si="222"/>
        <v>1205.4000000000001</v>
      </c>
      <c r="M214" s="42">
        <f t="shared" si="239"/>
        <v>2981.9999999999995</v>
      </c>
      <c r="N214" s="42">
        <f t="shared" si="240"/>
        <v>462.00000000000006</v>
      </c>
      <c r="O214" s="45">
        <f t="shared" si="241"/>
        <v>1276.8</v>
      </c>
      <c r="P214" s="42">
        <f t="shared" si="242"/>
        <v>2977.8</v>
      </c>
      <c r="Q214" s="42">
        <f t="shared" si="243"/>
        <v>2482.1999999999998</v>
      </c>
      <c r="R214" s="42">
        <f t="shared" si="244"/>
        <v>3232.12</v>
      </c>
      <c r="S214" s="42">
        <f t="shared" si="245"/>
        <v>6421.7999999999993</v>
      </c>
      <c r="T214" s="42">
        <f t="shared" si="246"/>
        <v>38767.879999999997</v>
      </c>
      <c r="U214" s="46" t="s">
        <v>349</v>
      </c>
      <c r="V214" s="27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  <c r="ALC214" s="28"/>
      <c r="ALD214" s="28"/>
      <c r="ALE214" s="28"/>
      <c r="ALF214" s="28"/>
      <c r="ALG214" s="28"/>
      <c r="ALH214" s="28"/>
      <c r="ALI214" s="28"/>
      <c r="ALJ214" s="28"/>
      <c r="ALK214" s="28"/>
      <c r="ALL214" s="28"/>
      <c r="ALM214" s="28"/>
      <c r="ALN214" s="28"/>
      <c r="ALO214" s="28"/>
      <c r="ALP214" s="28"/>
      <c r="ALQ214" s="28"/>
      <c r="ALR214" s="28"/>
      <c r="ALS214" s="28"/>
      <c r="ALT214" s="28"/>
      <c r="ALU214" s="28"/>
      <c r="ALV214" s="28"/>
      <c r="ALW214" s="28"/>
      <c r="ALX214" s="28"/>
      <c r="ALY214" s="28"/>
      <c r="ALZ214" s="28"/>
      <c r="AMA214" s="28"/>
      <c r="AMB214" s="28"/>
      <c r="AMC214" s="28"/>
      <c r="AMD214" s="28"/>
      <c r="AME214" s="28"/>
      <c r="AMF214" s="28"/>
      <c r="AMG214" s="28"/>
      <c r="AMH214" s="28"/>
      <c r="AMI214" s="28"/>
      <c r="AMJ214" s="28"/>
      <c r="AMK214" s="28"/>
      <c r="AML214" s="28"/>
      <c r="AMM214" s="28"/>
      <c r="AMN214" s="28"/>
      <c r="AMO214" s="28"/>
      <c r="AMP214" s="28"/>
      <c r="AMQ214" s="28"/>
      <c r="AMR214" s="28"/>
      <c r="AMS214" s="28"/>
      <c r="AMT214" s="28"/>
      <c r="AMU214" s="28"/>
      <c r="AMV214" s="28"/>
      <c r="AMW214" s="28"/>
      <c r="AMX214" s="28"/>
      <c r="AMY214" s="28"/>
      <c r="AMZ214" s="28"/>
      <c r="ANA214" s="28"/>
      <c r="ANB214" s="28"/>
      <c r="ANC214" s="28"/>
      <c r="AND214" s="28"/>
      <c r="ANE214" s="28"/>
      <c r="ANF214" s="28"/>
      <c r="ANG214" s="28"/>
      <c r="ANH214" s="28"/>
      <c r="ANI214" s="28"/>
      <c r="ANJ214" s="28"/>
      <c r="ANK214" s="28"/>
      <c r="ANL214" s="28"/>
      <c r="ANM214" s="28"/>
      <c r="ANN214" s="28"/>
      <c r="ANO214" s="28"/>
      <c r="ANP214" s="28"/>
      <c r="ANQ214" s="28"/>
      <c r="ANR214" s="28"/>
      <c r="ANS214" s="28"/>
      <c r="ANT214" s="28"/>
      <c r="ANU214" s="28"/>
      <c r="ANV214" s="28"/>
      <c r="ANW214" s="28"/>
      <c r="ANX214" s="28"/>
      <c r="ANY214" s="28"/>
      <c r="ANZ214" s="28"/>
      <c r="AOA214" s="28"/>
      <c r="AOB214" s="28"/>
      <c r="AOC214" s="28"/>
      <c r="AOD214" s="28"/>
      <c r="AOE214" s="28"/>
      <c r="AOF214" s="28"/>
      <c r="AOG214" s="28"/>
      <c r="AOH214" s="28"/>
      <c r="AOI214" s="28"/>
      <c r="AOJ214" s="28"/>
      <c r="AOK214" s="28"/>
      <c r="AOL214" s="28"/>
      <c r="AOM214" s="28"/>
      <c r="AON214" s="28"/>
      <c r="AOO214" s="28"/>
      <c r="AOP214" s="28"/>
      <c r="AOQ214" s="28"/>
      <c r="AOR214" s="28"/>
    </row>
    <row r="215" spans="1:1084" s="2" customFormat="1" ht="30" customHeight="1" x14ac:dyDescent="0.25">
      <c r="A215" s="40">
        <v>207</v>
      </c>
      <c r="B215" s="25" t="s">
        <v>226</v>
      </c>
      <c r="C215" s="40" t="s">
        <v>278</v>
      </c>
      <c r="D215" s="26" t="s">
        <v>225</v>
      </c>
      <c r="E215" s="25" t="s">
        <v>96</v>
      </c>
      <c r="F215" s="40" t="s">
        <v>261</v>
      </c>
      <c r="G215" s="62" t="s">
        <v>262</v>
      </c>
      <c r="H215" s="62" t="s">
        <v>262</v>
      </c>
      <c r="I215" s="42">
        <v>42000</v>
      </c>
      <c r="J215" s="45">
        <v>724.92</v>
      </c>
      <c r="K215" s="42">
        <v>25</v>
      </c>
      <c r="L215" s="45">
        <f t="shared" si="222"/>
        <v>1205.4000000000001</v>
      </c>
      <c r="M215" s="42">
        <f t="shared" si="239"/>
        <v>2981.9999999999995</v>
      </c>
      <c r="N215" s="42">
        <f t="shared" si="240"/>
        <v>462.00000000000006</v>
      </c>
      <c r="O215" s="45">
        <f t="shared" si="241"/>
        <v>1276.8</v>
      </c>
      <c r="P215" s="42">
        <f t="shared" si="242"/>
        <v>2977.8</v>
      </c>
      <c r="Q215" s="42">
        <f t="shared" si="243"/>
        <v>2482.1999999999998</v>
      </c>
      <c r="R215" s="42">
        <f t="shared" si="244"/>
        <v>3232.12</v>
      </c>
      <c r="S215" s="42">
        <f t="shared" si="245"/>
        <v>6421.7999999999993</v>
      </c>
      <c r="T215" s="42">
        <f t="shared" si="246"/>
        <v>38767.879999999997</v>
      </c>
      <c r="U215" s="46" t="s">
        <v>349</v>
      </c>
      <c r="V215" s="27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  <c r="ALC215" s="28"/>
      <c r="ALD215" s="28"/>
      <c r="ALE215" s="28"/>
      <c r="ALF215" s="28"/>
      <c r="ALG215" s="28"/>
      <c r="ALH215" s="28"/>
      <c r="ALI215" s="28"/>
      <c r="ALJ215" s="28"/>
      <c r="ALK215" s="28"/>
      <c r="ALL215" s="28"/>
      <c r="ALM215" s="28"/>
      <c r="ALN215" s="28"/>
      <c r="ALO215" s="28"/>
      <c r="ALP215" s="28"/>
      <c r="ALQ215" s="28"/>
      <c r="ALR215" s="28"/>
      <c r="ALS215" s="28"/>
      <c r="ALT215" s="28"/>
      <c r="ALU215" s="28"/>
      <c r="ALV215" s="28"/>
      <c r="ALW215" s="28"/>
      <c r="ALX215" s="28"/>
      <c r="ALY215" s="28"/>
      <c r="ALZ215" s="28"/>
      <c r="AMA215" s="28"/>
      <c r="AMB215" s="28"/>
      <c r="AMC215" s="28"/>
      <c r="AMD215" s="28"/>
      <c r="AME215" s="28"/>
      <c r="AMF215" s="28"/>
      <c r="AMG215" s="28"/>
      <c r="AMH215" s="28"/>
      <c r="AMI215" s="28"/>
      <c r="AMJ215" s="28"/>
      <c r="AMK215" s="28"/>
      <c r="AML215" s="28"/>
      <c r="AMM215" s="28"/>
      <c r="AMN215" s="28"/>
      <c r="AMO215" s="28"/>
      <c r="AMP215" s="28"/>
      <c r="AMQ215" s="28"/>
      <c r="AMR215" s="28"/>
      <c r="AMS215" s="28"/>
      <c r="AMT215" s="28"/>
      <c r="AMU215" s="28"/>
      <c r="AMV215" s="28"/>
      <c r="AMW215" s="28"/>
      <c r="AMX215" s="28"/>
      <c r="AMY215" s="28"/>
      <c r="AMZ215" s="28"/>
      <c r="ANA215" s="28"/>
      <c r="ANB215" s="28"/>
      <c r="ANC215" s="28"/>
      <c r="AND215" s="28"/>
      <c r="ANE215" s="28"/>
      <c r="ANF215" s="28"/>
      <c r="ANG215" s="28"/>
      <c r="ANH215" s="28"/>
      <c r="ANI215" s="28"/>
      <c r="ANJ215" s="28"/>
      <c r="ANK215" s="28"/>
      <c r="ANL215" s="28"/>
      <c r="ANM215" s="28"/>
      <c r="ANN215" s="28"/>
      <c r="ANO215" s="28"/>
      <c r="ANP215" s="28"/>
      <c r="ANQ215" s="28"/>
      <c r="ANR215" s="28"/>
      <c r="ANS215" s="28"/>
      <c r="ANT215" s="28"/>
      <c r="ANU215" s="28"/>
      <c r="ANV215" s="28"/>
      <c r="ANW215" s="28"/>
      <c r="ANX215" s="28"/>
      <c r="ANY215" s="28"/>
      <c r="ANZ215" s="28"/>
      <c r="AOA215" s="28"/>
      <c r="AOB215" s="28"/>
      <c r="AOC215" s="28"/>
      <c r="AOD215" s="28"/>
      <c r="AOE215" s="28"/>
      <c r="AOF215" s="28"/>
      <c r="AOG215" s="28"/>
      <c r="AOH215" s="28"/>
      <c r="AOI215" s="28"/>
      <c r="AOJ215" s="28"/>
      <c r="AOK215" s="28"/>
      <c r="AOL215" s="28"/>
      <c r="AOM215" s="28"/>
      <c r="AON215" s="28"/>
      <c r="AOO215" s="28"/>
      <c r="AOP215" s="28"/>
      <c r="AOQ215" s="28"/>
      <c r="AOR215" s="28"/>
    </row>
    <row r="216" spans="1:1084" s="2" customFormat="1" ht="30" customHeight="1" x14ac:dyDescent="0.25">
      <c r="A216" s="40">
        <v>208</v>
      </c>
      <c r="B216" s="25" t="s">
        <v>175</v>
      </c>
      <c r="C216" s="40" t="s">
        <v>278</v>
      </c>
      <c r="D216" s="25" t="s">
        <v>125</v>
      </c>
      <c r="E216" s="25" t="s">
        <v>99</v>
      </c>
      <c r="F216" s="40" t="s">
        <v>261</v>
      </c>
      <c r="G216" s="62" t="s">
        <v>262</v>
      </c>
      <c r="H216" s="62" t="s">
        <v>262</v>
      </c>
      <c r="I216" s="42">
        <v>45000</v>
      </c>
      <c r="J216" s="45">
        <v>1148.33</v>
      </c>
      <c r="K216" s="42">
        <v>25</v>
      </c>
      <c r="L216" s="45">
        <f t="shared" si="222"/>
        <v>1291.5</v>
      </c>
      <c r="M216" s="42">
        <f t="shared" si="239"/>
        <v>3194.9999999999995</v>
      </c>
      <c r="N216" s="42">
        <f t="shared" si="240"/>
        <v>495.00000000000006</v>
      </c>
      <c r="O216" s="45">
        <f t="shared" si="241"/>
        <v>1368</v>
      </c>
      <c r="P216" s="42">
        <f t="shared" si="242"/>
        <v>3190.5</v>
      </c>
      <c r="Q216" s="42">
        <f t="shared" si="243"/>
        <v>2659.5</v>
      </c>
      <c r="R216" s="42">
        <f t="shared" si="244"/>
        <v>3832.83</v>
      </c>
      <c r="S216" s="42">
        <f t="shared" si="245"/>
        <v>6880.5</v>
      </c>
      <c r="T216" s="42">
        <f t="shared" si="246"/>
        <v>41167.17</v>
      </c>
      <c r="U216" s="46" t="s">
        <v>349</v>
      </c>
      <c r="V216" s="27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  <c r="ALC216" s="28"/>
      <c r="ALD216" s="28"/>
      <c r="ALE216" s="28"/>
      <c r="ALF216" s="28"/>
      <c r="ALG216" s="28"/>
      <c r="ALH216" s="28"/>
      <c r="ALI216" s="28"/>
      <c r="ALJ216" s="28"/>
      <c r="ALK216" s="28"/>
      <c r="ALL216" s="28"/>
      <c r="ALM216" s="28"/>
      <c r="ALN216" s="28"/>
      <c r="ALO216" s="28"/>
      <c r="ALP216" s="28"/>
      <c r="ALQ216" s="28"/>
      <c r="ALR216" s="28"/>
      <c r="ALS216" s="28"/>
      <c r="ALT216" s="28"/>
      <c r="ALU216" s="28"/>
      <c r="ALV216" s="28"/>
      <c r="ALW216" s="28"/>
      <c r="ALX216" s="28"/>
      <c r="ALY216" s="28"/>
      <c r="ALZ216" s="28"/>
      <c r="AMA216" s="28"/>
      <c r="AMB216" s="28"/>
      <c r="AMC216" s="28"/>
      <c r="AMD216" s="28"/>
      <c r="AME216" s="28"/>
      <c r="AMF216" s="28"/>
      <c r="AMG216" s="28"/>
      <c r="AMH216" s="28"/>
      <c r="AMI216" s="28"/>
      <c r="AMJ216" s="28"/>
      <c r="AMK216" s="28"/>
      <c r="AML216" s="28"/>
      <c r="AMM216" s="28"/>
      <c r="AMN216" s="28"/>
      <c r="AMO216" s="28"/>
      <c r="AMP216" s="28"/>
      <c r="AMQ216" s="28"/>
      <c r="AMR216" s="28"/>
      <c r="AMS216" s="28"/>
      <c r="AMT216" s="28"/>
      <c r="AMU216" s="28"/>
      <c r="AMV216" s="28"/>
      <c r="AMW216" s="28"/>
      <c r="AMX216" s="28"/>
      <c r="AMY216" s="28"/>
      <c r="AMZ216" s="28"/>
      <c r="ANA216" s="28"/>
      <c r="ANB216" s="28"/>
      <c r="ANC216" s="28"/>
      <c r="AND216" s="28"/>
      <c r="ANE216" s="28"/>
      <c r="ANF216" s="28"/>
      <c r="ANG216" s="28"/>
      <c r="ANH216" s="28"/>
      <c r="ANI216" s="28"/>
      <c r="ANJ216" s="28"/>
      <c r="ANK216" s="28"/>
      <c r="ANL216" s="28"/>
      <c r="ANM216" s="28"/>
      <c r="ANN216" s="28"/>
      <c r="ANO216" s="28"/>
      <c r="ANP216" s="28"/>
      <c r="ANQ216" s="28"/>
      <c r="ANR216" s="28"/>
      <c r="ANS216" s="28"/>
      <c r="ANT216" s="28"/>
      <c r="ANU216" s="28"/>
      <c r="ANV216" s="28"/>
      <c r="ANW216" s="28"/>
      <c r="ANX216" s="28"/>
      <c r="ANY216" s="28"/>
      <c r="ANZ216" s="28"/>
      <c r="AOA216" s="28"/>
      <c r="AOB216" s="28"/>
      <c r="AOC216" s="28"/>
      <c r="AOD216" s="28"/>
      <c r="AOE216" s="28"/>
      <c r="AOF216" s="28"/>
      <c r="AOG216" s="28"/>
      <c r="AOH216" s="28"/>
      <c r="AOI216" s="28"/>
      <c r="AOJ216" s="28"/>
      <c r="AOK216" s="28"/>
      <c r="AOL216" s="28"/>
      <c r="AOM216" s="28"/>
      <c r="AON216" s="28"/>
      <c r="AOO216" s="28"/>
      <c r="AOP216" s="28"/>
      <c r="AOQ216" s="28"/>
      <c r="AOR216" s="28"/>
    </row>
    <row r="217" spans="1:1084" s="2" customFormat="1" ht="30" customHeight="1" x14ac:dyDescent="0.25">
      <c r="A217" s="40">
        <v>209</v>
      </c>
      <c r="B217" s="25" t="s">
        <v>126</v>
      </c>
      <c r="C217" s="40" t="s">
        <v>279</v>
      </c>
      <c r="D217" s="25" t="s">
        <v>125</v>
      </c>
      <c r="E217" s="25" t="s">
        <v>15</v>
      </c>
      <c r="F217" s="40" t="s">
        <v>261</v>
      </c>
      <c r="G217" s="62" t="s">
        <v>262</v>
      </c>
      <c r="H217" s="62" t="s">
        <v>262</v>
      </c>
      <c r="I217" s="42">
        <v>50000</v>
      </c>
      <c r="J217" s="45">
        <v>1854</v>
      </c>
      <c r="K217" s="42">
        <v>25</v>
      </c>
      <c r="L217" s="45">
        <f t="shared" si="222"/>
        <v>1435</v>
      </c>
      <c r="M217" s="42">
        <f t="shared" si="239"/>
        <v>3549.9999999999995</v>
      </c>
      <c r="N217" s="42">
        <f t="shared" si="240"/>
        <v>550</v>
      </c>
      <c r="O217" s="45">
        <f t="shared" si="241"/>
        <v>1520</v>
      </c>
      <c r="P217" s="42">
        <f t="shared" si="242"/>
        <v>3545.0000000000005</v>
      </c>
      <c r="Q217" s="42">
        <f t="shared" si="243"/>
        <v>2955</v>
      </c>
      <c r="R217" s="42">
        <f t="shared" si="244"/>
        <v>4834</v>
      </c>
      <c r="S217" s="42">
        <f t="shared" si="245"/>
        <v>7645</v>
      </c>
      <c r="T217" s="42">
        <f t="shared" si="246"/>
        <v>45166</v>
      </c>
      <c r="U217" s="46" t="s">
        <v>349</v>
      </c>
      <c r="V217" s="27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  <c r="ALC217" s="28"/>
      <c r="ALD217" s="28"/>
      <c r="ALE217" s="28"/>
      <c r="ALF217" s="28"/>
      <c r="ALG217" s="28"/>
      <c r="ALH217" s="28"/>
      <c r="ALI217" s="28"/>
      <c r="ALJ217" s="28"/>
      <c r="ALK217" s="28"/>
      <c r="ALL217" s="28"/>
      <c r="ALM217" s="28"/>
      <c r="ALN217" s="28"/>
      <c r="ALO217" s="28"/>
      <c r="ALP217" s="28"/>
      <c r="ALQ217" s="28"/>
      <c r="ALR217" s="28"/>
      <c r="ALS217" s="28"/>
      <c r="ALT217" s="28"/>
      <c r="ALU217" s="28"/>
      <c r="ALV217" s="28"/>
      <c r="ALW217" s="28"/>
      <c r="ALX217" s="28"/>
      <c r="ALY217" s="28"/>
      <c r="ALZ217" s="28"/>
      <c r="AMA217" s="28"/>
      <c r="AMB217" s="28"/>
      <c r="AMC217" s="28"/>
      <c r="AMD217" s="28"/>
      <c r="AME217" s="28"/>
      <c r="AMF217" s="28"/>
      <c r="AMG217" s="28"/>
      <c r="AMH217" s="28"/>
      <c r="AMI217" s="28"/>
      <c r="AMJ217" s="28"/>
      <c r="AMK217" s="28"/>
      <c r="AML217" s="28"/>
      <c r="AMM217" s="28"/>
      <c r="AMN217" s="28"/>
      <c r="AMO217" s="28"/>
      <c r="AMP217" s="28"/>
      <c r="AMQ217" s="28"/>
      <c r="AMR217" s="28"/>
      <c r="AMS217" s="28"/>
      <c r="AMT217" s="28"/>
      <c r="AMU217" s="28"/>
      <c r="AMV217" s="28"/>
      <c r="AMW217" s="28"/>
      <c r="AMX217" s="28"/>
      <c r="AMY217" s="28"/>
      <c r="AMZ217" s="28"/>
      <c r="ANA217" s="28"/>
      <c r="ANB217" s="28"/>
      <c r="ANC217" s="28"/>
      <c r="AND217" s="28"/>
      <c r="ANE217" s="28"/>
      <c r="ANF217" s="28"/>
      <c r="ANG217" s="28"/>
      <c r="ANH217" s="28"/>
      <c r="ANI217" s="28"/>
      <c r="ANJ217" s="28"/>
      <c r="ANK217" s="28"/>
      <c r="ANL217" s="28"/>
      <c r="ANM217" s="28"/>
      <c r="ANN217" s="28"/>
      <c r="ANO217" s="28"/>
      <c r="ANP217" s="28"/>
      <c r="ANQ217" s="28"/>
      <c r="ANR217" s="28"/>
      <c r="ANS217" s="28"/>
      <c r="ANT217" s="28"/>
      <c r="ANU217" s="28"/>
      <c r="ANV217" s="28"/>
      <c r="ANW217" s="28"/>
      <c r="ANX217" s="28"/>
      <c r="ANY217" s="28"/>
      <c r="ANZ217" s="28"/>
      <c r="AOA217" s="28"/>
      <c r="AOB217" s="28"/>
      <c r="AOC217" s="28"/>
      <c r="AOD217" s="28"/>
      <c r="AOE217" s="28"/>
      <c r="AOF217" s="28"/>
      <c r="AOG217" s="28"/>
      <c r="AOH217" s="28"/>
      <c r="AOI217" s="28"/>
      <c r="AOJ217" s="28"/>
      <c r="AOK217" s="28"/>
      <c r="AOL217" s="28"/>
      <c r="AOM217" s="28"/>
      <c r="AON217" s="28"/>
      <c r="AOO217" s="28"/>
      <c r="AOP217" s="28"/>
      <c r="AOQ217" s="28"/>
      <c r="AOR217" s="28"/>
    </row>
    <row r="218" spans="1:1084" s="2" customFormat="1" ht="30" customHeight="1" x14ac:dyDescent="0.25">
      <c r="A218" s="40">
        <v>210</v>
      </c>
      <c r="B218" s="25" t="s">
        <v>176</v>
      </c>
      <c r="C218" s="40" t="s">
        <v>278</v>
      </c>
      <c r="D218" s="25" t="s">
        <v>125</v>
      </c>
      <c r="E218" s="25" t="s">
        <v>96</v>
      </c>
      <c r="F218" s="40" t="s">
        <v>261</v>
      </c>
      <c r="G218" s="62" t="s">
        <v>262</v>
      </c>
      <c r="H218" s="62" t="s">
        <v>262</v>
      </c>
      <c r="I218" s="42">
        <v>27000</v>
      </c>
      <c r="J218" s="45">
        <v>0</v>
      </c>
      <c r="K218" s="42">
        <v>25</v>
      </c>
      <c r="L218" s="45">
        <f t="shared" si="222"/>
        <v>774.9</v>
      </c>
      <c r="M218" s="42">
        <f t="shared" si="239"/>
        <v>1916.9999999999998</v>
      </c>
      <c r="N218" s="42">
        <f t="shared" si="240"/>
        <v>297.00000000000006</v>
      </c>
      <c r="O218" s="45">
        <f t="shared" si="241"/>
        <v>820.8</v>
      </c>
      <c r="P218" s="42">
        <f t="shared" si="242"/>
        <v>1914.3000000000002</v>
      </c>
      <c r="Q218" s="42">
        <f t="shared" si="243"/>
        <v>1595.6999999999998</v>
      </c>
      <c r="R218" s="42">
        <f t="shared" si="244"/>
        <v>1620.6999999999998</v>
      </c>
      <c r="S218" s="42">
        <f t="shared" si="245"/>
        <v>4128.3</v>
      </c>
      <c r="T218" s="42">
        <f t="shared" si="246"/>
        <v>25379.3</v>
      </c>
      <c r="U218" s="46" t="s">
        <v>349</v>
      </c>
      <c r="V218" s="27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  <c r="QR218" s="28"/>
      <c r="QS218" s="28"/>
      <c r="QT218" s="28"/>
      <c r="QU218" s="28"/>
      <c r="QV218" s="28"/>
      <c r="QW218" s="28"/>
      <c r="QX218" s="28"/>
      <c r="QY218" s="28"/>
      <c r="QZ218" s="28"/>
      <c r="RA218" s="28"/>
      <c r="RB218" s="28"/>
      <c r="RC218" s="28"/>
      <c r="RD218" s="28"/>
      <c r="RE218" s="28"/>
      <c r="RF218" s="28"/>
      <c r="RG218" s="28"/>
      <c r="RH218" s="28"/>
      <c r="RI218" s="28"/>
      <c r="RJ218" s="28"/>
      <c r="RK218" s="28"/>
      <c r="RL218" s="28"/>
      <c r="RM218" s="28"/>
      <c r="RN218" s="28"/>
      <c r="RO218" s="28"/>
      <c r="RP218" s="28"/>
      <c r="RQ218" s="28"/>
      <c r="RR218" s="28"/>
      <c r="RS218" s="28"/>
      <c r="RT218" s="28"/>
      <c r="RU218" s="28"/>
      <c r="RV218" s="28"/>
      <c r="RW218" s="28"/>
      <c r="RX218" s="28"/>
      <c r="RY218" s="28"/>
      <c r="RZ218" s="28"/>
      <c r="SA218" s="28"/>
      <c r="SB218" s="28"/>
      <c r="SC218" s="28"/>
      <c r="SD218" s="28"/>
      <c r="SE218" s="28"/>
      <c r="SF218" s="28"/>
      <c r="SG218" s="28"/>
      <c r="SH218" s="28"/>
      <c r="SI218" s="28"/>
      <c r="SJ218" s="28"/>
      <c r="SK218" s="28"/>
      <c r="SL218" s="28"/>
      <c r="SM218" s="28"/>
      <c r="SN218" s="28"/>
      <c r="SO218" s="28"/>
      <c r="SP218" s="28"/>
      <c r="SQ218" s="28"/>
      <c r="SR218" s="28"/>
      <c r="SS218" s="28"/>
      <c r="ST218" s="28"/>
      <c r="SU218" s="28"/>
      <c r="SV218" s="28"/>
      <c r="SW218" s="28"/>
      <c r="SX218" s="28"/>
      <c r="SY218" s="28"/>
      <c r="SZ218" s="28"/>
      <c r="TA218" s="28"/>
      <c r="TB218" s="28"/>
      <c r="TC218" s="28"/>
      <c r="TD218" s="28"/>
      <c r="TE218" s="28"/>
      <c r="TF218" s="28"/>
      <c r="TG218" s="28"/>
      <c r="TH218" s="28"/>
      <c r="TI218" s="28"/>
      <c r="TJ218" s="28"/>
      <c r="TK218" s="28"/>
      <c r="TL218" s="28"/>
      <c r="TM218" s="28"/>
      <c r="TN218" s="28"/>
      <c r="TO218" s="28"/>
      <c r="TP218" s="28"/>
      <c r="TQ218" s="28"/>
      <c r="TR218" s="28"/>
      <c r="TS218" s="28"/>
      <c r="TT218" s="28"/>
      <c r="TU218" s="28"/>
      <c r="TV218" s="28"/>
      <c r="TW218" s="28"/>
      <c r="TX218" s="28"/>
      <c r="TY218" s="28"/>
      <c r="TZ218" s="28"/>
      <c r="UA218" s="28"/>
      <c r="UB218" s="28"/>
      <c r="UC218" s="28"/>
      <c r="UD218" s="28"/>
      <c r="UE218" s="28"/>
      <c r="UF218" s="28"/>
      <c r="UG218" s="28"/>
      <c r="UH218" s="28"/>
      <c r="UI218" s="28"/>
      <c r="UJ218" s="28"/>
      <c r="UK218" s="28"/>
      <c r="UL218" s="28"/>
      <c r="UM218" s="28"/>
      <c r="UN218" s="28"/>
      <c r="UO218" s="28"/>
      <c r="UP218" s="28"/>
      <c r="UQ218" s="28"/>
      <c r="UR218" s="28"/>
      <c r="US218" s="28"/>
      <c r="UT218" s="28"/>
      <c r="UU218" s="28"/>
      <c r="UV218" s="28"/>
      <c r="UW218" s="28"/>
      <c r="UX218" s="28"/>
      <c r="UY218" s="28"/>
      <c r="UZ218" s="28"/>
      <c r="VA218" s="28"/>
      <c r="VB218" s="28"/>
      <c r="VC218" s="28"/>
      <c r="VD218" s="28"/>
      <c r="VE218" s="28"/>
      <c r="VF218" s="28"/>
      <c r="VG218" s="28"/>
      <c r="VH218" s="28"/>
      <c r="VI218" s="28"/>
      <c r="VJ218" s="28"/>
      <c r="VK218" s="28"/>
      <c r="VL218" s="28"/>
      <c r="VM218" s="28"/>
      <c r="VN218" s="28"/>
      <c r="VO218" s="28"/>
      <c r="VP218" s="28"/>
      <c r="VQ218" s="28"/>
      <c r="VR218" s="28"/>
      <c r="VS218" s="28"/>
      <c r="VT218" s="28"/>
      <c r="VU218" s="28"/>
      <c r="VV218" s="28"/>
      <c r="VW218" s="28"/>
      <c r="VX218" s="28"/>
      <c r="VY218" s="28"/>
      <c r="VZ218" s="28"/>
      <c r="WA218" s="28"/>
      <c r="WB218" s="28"/>
      <c r="WC218" s="28"/>
      <c r="WD218" s="28"/>
      <c r="WE218" s="28"/>
      <c r="WF218" s="28"/>
      <c r="WG218" s="28"/>
      <c r="WH218" s="28"/>
      <c r="WI218" s="28"/>
      <c r="WJ218" s="28"/>
      <c r="WK218" s="28"/>
      <c r="WL218" s="28"/>
      <c r="WM218" s="28"/>
      <c r="WN218" s="28"/>
      <c r="WO218" s="28"/>
      <c r="WP218" s="28"/>
      <c r="WQ218" s="28"/>
      <c r="WR218" s="28"/>
      <c r="WS218" s="28"/>
      <c r="WT218" s="28"/>
      <c r="WU218" s="28"/>
      <c r="WV218" s="28"/>
      <c r="WW218" s="28"/>
      <c r="WX218" s="28"/>
      <c r="WY218" s="28"/>
      <c r="WZ218" s="28"/>
      <c r="XA218" s="28"/>
      <c r="XB218" s="28"/>
      <c r="XC218" s="28"/>
      <c r="XD218" s="28"/>
      <c r="XE218" s="28"/>
      <c r="XF218" s="28"/>
      <c r="XG218" s="28"/>
      <c r="XH218" s="28"/>
      <c r="XI218" s="28"/>
      <c r="XJ218" s="28"/>
      <c r="XK218" s="28"/>
      <c r="XL218" s="28"/>
      <c r="XM218" s="28"/>
      <c r="XN218" s="28"/>
      <c r="XO218" s="28"/>
      <c r="XP218" s="28"/>
      <c r="XQ218" s="28"/>
      <c r="XR218" s="28"/>
      <c r="XS218" s="28"/>
      <c r="XT218" s="28"/>
      <c r="XU218" s="28"/>
      <c r="XV218" s="28"/>
      <c r="XW218" s="28"/>
      <c r="XX218" s="28"/>
      <c r="XY218" s="28"/>
      <c r="XZ218" s="28"/>
      <c r="YA218" s="28"/>
      <c r="YB218" s="28"/>
      <c r="YC218" s="28"/>
      <c r="YD218" s="28"/>
      <c r="YE218" s="28"/>
      <c r="YF218" s="28"/>
      <c r="YG218" s="28"/>
      <c r="YH218" s="28"/>
      <c r="YI218" s="28"/>
      <c r="YJ218" s="28"/>
      <c r="YK218" s="28"/>
      <c r="YL218" s="28"/>
      <c r="YM218" s="28"/>
      <c r="YN218" s="28"/>
      <c r="YO218" s="28"/>
      <c r="YP218" s="28"/>
      <c r="YQ218" s="28"/>
      <c r="YR218" s="28"/>
      <c r="YS218" s="28"/>
      <c r="YT218" s="28"/>
      <c r="YU218" s="28"/>
      <c r="YV218" s="28"/>
      <c r="YW218" s="28"/>
      <c r="YX218" s="28"/>
      <c r="YY218" s="28"/>
      <c r="YZ218" s="28"/>
      <c r="ZA218" s="28"/>
      <c r="ZB218" s="28"/>
      <c r="ZC218" s="28"/>
      <c r="ZD218" s="28"/>
      <c r="ZE218" s="28"/>
      <c r="ZF218" s="28"/>
      <c r="ZG218" s="28"/>
      <c r="ZH218" s="28"/>
      <c r="ZI218" s="28"/>
      <c r="ZJ218" s="28"/>
      <c r="ZK218" s="28"/>
      <c r="ZL218" s="28"/>
      <c r="ZM218" s="28"/>
      <c r="ZN218" s="28"/>
      <c r="ZO218" s="28"/>
      <c r="ZP218" s="28"/>
      <c r="ZQ218" s="28"/>
      <c r="ZR218" s="28"/>
      <c r="ZS218" s="28"/>
      <c r="ZT218" s="28"/>
      <c r="ZU218" s="28"/>
      <c r="ZV218" s="28"/>
      <c r="ZW218" s="28"/>
      <c r="ZX218" s="28"/>
      <c r="ZY218" s="28"/>
      <c r="ZZ218" s="28"/>
      <c r="AAA218" s="28"/>
      <c r="AAB218" s="28"/>
      <c r="AAC218" s="28"/>
      <c r="AAD218" s="28"/>
      <c r="AAE218" s="28"/>
      <c r="AAF218" s="28"/>
      <c r="AAG218" s="28"/>
      <c r="AAH218" s="28"/>
      <c r="AAI218" s="28"/>
      <c r="AAJ218" s="28"/>
      <c r="AAK218" s="28"/>
      <c r="AAL218" s="28"/>
      <c r="AAM218" s="28"/>
      <c r="AAN218" s="28"/>
      <c r="AAO218" s="28"/>
      <c r="AAP218" s="28"/>
      <c r="AAQ218" s="28"/>
      <c r="AAR218" s="28"/>
      <c r="AAS218" s="28"/>
      <c r="AAT218" s="28"/>
      <c r="AAU218" s="28"/>
      <c r="AAV218" s="28"/>
      <c r="AAW218" s="28"/>
      <c r="AAX218" s="28"/>
      <c r="AAY218" s="28"/>
      <c r="AAZ218" s="28"/>
      <c r="ABA218" s="28"/>
      <c r="ABB218" s="28"/>
      <c r="ABC218" s="28"/>
      <c r="ABD218" s="28"/>
      <c r="ABE218" s="28"/>
      <c r="ABF218" s="28"/>
      <c r="ABG218" s="28"/>
      <c r="ABH218" s="28"/>
      <c r="ABI218" s="28"/>
      <c r="ABJ218" s="28"/>
      <c r="ABK218" s="28"/>
      <c r="ABL218" s="28"/>
      <c r="ABM218" s="28"/>
      <c r="ABN218" s="28"/>
      <c r="ABO218" s="28"/>
      <c r="ABP218" s="28"/>
      <c r="ABQ218" s="28"/>
      <c r="ABR218" s="28"/>
      <c r="ABS218" s="28"/>
      <c r="ABT218" s="28"/>
      <c r="ABU218" s="28"/>
      <c r="ABV218" s="28"/>
      <c r="ABW218" s="28"/>
      <c r="ABX218" s="28"/>
      <c r="ABY218" s="28"/>
      <c r="ABZ218" s="28"/>
      <c r="ACA218" s="28"/>
      <c r="ACB218" s="28"/>
      <c r="ACC218" s="28"/>
      <c r="ACD218" s="28"/>
      <c r="ACE218" s="28"/>
      <c r="ACF218" s="28"/>
      <c r="ACG218" s="28"/>
      <c r="ACH218" s="28"/>
      <c r="ACI218" s="28"/>
      <c r="ACJ218" s="28"/>
      <c r="ACK218" s="28"/>
      <c r="ACL218" s="28"/>
      <c r="ACM218" s="28"/>
      <c r="ACN218" s="28"/>
      <c r="ACO218" s="28"/>
      <c r="ACP218" s="28"/>
      <c r="ACQ218" s="28"/>
      <c r="ACR218" s="28"/>
      <c r="ACS218" s="28"/>
      <c r="ACT218" s="28"/>
      <c r="ACU218" s="28"/>
      <c r="ACV218" s="28"/>
      <c r="ACW218" s="28"/>
      <c r="ACX218" s="28"/>
      <c r="ACY218" s="28"/>
      <c r="ACZ218" s="28"/>
      <c r="ADA218" s="28"/>
      <c r="ADB218" s="28"/>
      <c r="ADC218" s="28"/>
      <c r="ADD218" s="28"/>
      <c r="ADE218" s="28"/>
      <c r="ADF218" s="28"/>
      <c r="ADG218" s="28"/>
      <c r="ADH218" s="28"/>
      <c r="ADI218" s="28"/>
      <c r="ADJ218" s="28"/>
      <c r="ADK218" s="28"/>
      <c r="ADL218" s="28"/>
      <c r="ADM218" s="28"/>
      <c r="ADN218" s="28"/>
      <c r="ADO218" s="28"/>
      <c r="ADP218" s="28"/>
      <c r="ADQ218" s="28"/>
      <c r="ADR218" s="28"/>
      <c r="ADS218" s="28"/>
      <c r="ADT218" s="28"/>
      <c r="ADU218" s="28"/>
      <c r="ADV218" s="28"/>
      <c r="ADW218" s="28"/>
      <c r="ADX218" s="28"/>
      <c r="ADY218" s="28"/>
      <c r="ADZ218" s="28"/>
      <c r="AEA218" s="28"/>
      <c r="AEB218" s="28"/>
      <c r="AEC218" s="28"/>
      <c r="AED218" s="28"/>
      <c r="AEE218" s="28"/>
      <c r="AEF218" s="28"/>
      <c r="AEG218" s="28"/>
      <c r="AEH218" s="28"/>
      <c r="AEI218" s="28"/>
      <c r="AEJ218" s="28"/>
      <c r="AEK218" s="28"/>
      <c r="AEL218" s="28"/>
      <c r="AEM218" s="28"/>
      <c r="AEN218" s="28"/>
      <c r="AEO218" s="28"/>
      <c r="AEP218" s="28"/>
      <c r="AEQ218" s="28"/>
      <c r="AER218" s="28"/>
      <c r="AES218" s="28"/>
      <c r="AET218" s="28"/>
      <c r="AEU218" s="28"/>
      <c r="AEV218" s="28"/>
      <c r="AEW218" s="28"/>
      <c r="AEX218" s="28"/>
      <c r="AEY218" s="28"/>
      <c r="AEZ218" s="28"/>
      <c r="AFA218" s="28"/>
      <c r="AFB218" s="28"/>
      <c r="AFC218" s="28"/>
      <c r="AFD218" s="28"/>
      <c r="AFE218" s="28"/>
      <c r="AFF218" s="28"/>
      <c r="AFG218" s="28"/>
      <c r="AFH218" s="28"/>
      <c r="AFI218" s="28"/>
      <c r="AFJ218" s="28"/>
      <c r="AFK218" s="28"/>
      <c r="AFL218" s="28"/>
      <c r="AFM218" s="28"/>
      <c r="AFN218" s="28"/>
      <c r="AFO218" s="28"/>
      <c r="AFP218" s="28"/>
      <c r="AFQ218" s="28"/>
      <c r="AFR218" s="28"/>
      <c r="AFS218" s="28"/>
      <c r="AFT218" s="28"/>
      <c r="AFU218" s="28"/>
      <c r="AFV218" s="28"/>
      <c r="AFW218" s="28"/>
      <c r="AFX218" s="28"/>
      <c r="AFY218" s="28"/>
      <c r="AFZ218" s="28"/>
      <c r="AGA218" s="28"/>
      <c r="AGB218" s="28"/>
      <c r="AGC218" s="28"/>
      <c r="AGD218" s="28"/>
      <c r="AGE218" s="28"/>
      <c r="AGF218" s="28"/>
      <c r="AGG218" s="28"/>
      <c r="AGH218" s="28"/>
      <c r="AGI218" s="28"/>
      <c r="AGJ218" s="28"/>
      <c r="AGK218" s="28"/>
      <c r="AGL218" s="28"/>
      <c r="AGM218" s="28"/>
      <c r="AGN218" s="28"/>
      <c r="AGO218" s="28"/>
      <c r="AGP218" s="28"/>
      <c r="AGQ218" s="28"/>
      <c r="AGR218" s="28"/>
      <c r="AGS218" s="28"/>
      <c r="AGT218" s="28"/>
      <c r="AGU218" s="28"/>
      <c r="AGV218" s="28"/>
      <c r="AGW218" s="28"/>
      <c r="AGX218" s="28"/>
      <c r="AGY218" s="28"/>
      <c r="AGZ218" s="28"/>
      <c r="AHA218" s="28"/>
      <c r="AHB218" s="28"/>
      <c r="AHC218" s="28"/>
      <c r="AHD218" s="28"/>
      <c r="AHE218" s="28"/>
      <c r="AHF218" s="28"/>
      <c r="AHG218" s="28"/>
      <c r="AHH218" s="28"/>
      <c r="AHI218" s="28"/>
      <c r="AHJ218" s="28"/>
      <c r="AHK218" s="28"/>
      <c r="AHL218" s="28"/>
      <c r="AHM218" s="28"/>
      <c r="AHN218" s="28"/>
      <c r="AHO218" s="28"/>
      <c r="AHP218" s="28"/>
      <c r="AHQ218" s="28"/>
      <c r="AHR218" s="28"/>
      <c r="AHS218" s="28"/>
      <c r="AHT218" s="28"/>
      <c r="AHU218" s="28"/>
      <c r="AHV218" s="28"/>
      <c r="AHW218" s="28"/>
      <c r="AHX218" s="28"/>
      <c r="AHY218" s="28"/>
      <c r="AHZ218" s="28"/>
      <c r="AIA218" s="28"/>
      <c r="AIB218" s="28"/>
      <c r="AIC218" s="28"/>
      <c r="AID218" s="28"/>
      <c r="AIE218" s="28"/>
      <c r="AIF218" s="28"/>
      <c r="AIG218" s="28"/>
      <c r="AIH218" s="28"/>
      <c r="AII218" s="28"/>
      <c r="AIJ218" s="28"/>
      <c r="AIK218" s="28"/>
      <c r="AIL218" s="28"/>
      <c r="AIM218" s="28"/>
      <c r="AIN218" s="28"/>
      <c r="AIO218" s="28"/>
      <c r="AIP218" s="28"/>
      <c r="AIQ218" s="28"/>
      <c r="AIR218" s="28"/>
      <c r="AIS218" s="28"/>
      <c r="AIT218" s="28"/>
      <c r="AIU218" s="28"/>
      <c r="AIV218" s="28"/>
      <c r="AIW218" s="28"/>
      <c r="AIX218" s="28"/>
      <c r="AIY218" s="28"/>
      <c r="AIZ218" s="28"/>
      <c r="AJA218" s="28"/>
      <c r="AJB218" s="28"/>
      <c r="AJC218" s="28"/>
      <c r="AJD218" s="28"/>
      <c r="AJE218" s="28"/>
      <c r="AJF218" s="28"/>
      <c r="AJG218" s="28"/>
      <c r="AJH218" s="28"/>
      <c r="AJI218" s="28"/>
      <c r="AJJ218" s="28"/>
      <c r="AJK218" s="28"/>
      <c r="AJL218" s="28"/>
      <c r="AJM218" s="28"/>
      <c r="AJN218" s="28"/>
      <c r="AJO218" s="28"/>
      <c r="AJP218" s="28"/>
      <c r="AJQ218" s="28"/>
      <c r="AJR218" s="28"/>
      <c r="AJS218" s="28"/>
      <c r="AJT218" s="28"/>
      <c r="AJU218" s="28"/>
      <c r="AJV218" s="28"/>
      <c r="AJW218" s="28"/>
      <c r="AJX218" s="28"/>
      <c r="AJY218" s="28"/>
      <c r="AJZ218" s="28"/>
      <c r="AKA218" s="28"/>
      <c r="AKB218" s="28"/>
      <c r="AKC218" s="28"/>
      <c r="AKD218" s="28"/>
      <c r="AKE218" s="28"/>
      <c r="AKF218" s="28"/>
      <c r="AKG218" s="28"/>
      <c r="AKH218" s="28"/>
      <c r="AKI218" s="28"/>
      <c r="AKJ218" s="28"/>
      <c r="AKK218" s="28"/>
      <c r="AKL218" s="28"/>
      <c r="AKM218" s="28"/>
      <c r="AKN218" s="28"/>
      <c r="AKO218" s="28"/>
      <c r="AKP218" s="28"/>
      <c r="AKQ218" s="28"/>
      <c r="AKR218" s="28"/>
      <c r="AKS218" s="28"/>
      <c r="AKT218" s="28"/>
      <c r="AKU218" s="28"/>
      <c r="AKV218" s="28"/>
      <c r="AKW218" s="28"/>
      <c r="AKX218" s="28"/>
      <c r="AKY218" s="28"/>
      <c r="AKZ218" s="28"/>
      <c r="ALA218" s="28"/>
      <c r="ALB218" s="28"/>
      <c r="ALC218" s="28"/>
      <c r="ALD218" s="28"/>
      <c r="ALE218" s="28"/>
      <c r="ALF218" s="28"/>
      <c r="ALG218" s="28"/>
      <c r="ALH218" s="28"/>
      <c r="ALI218" s="28"/>
      <c r="ALJ218" s="28"/>
      <c r="ALK218" s="28"/>
      <c r="ALL218" s="28"/>
      <c r="ALM218" s="28"/>
      <c r="ALN218" s="28"/>
      <c r="ALO218" s="28"/>
      <c r="ALP218" s="28"/>
      <c r="ALQ218" s="28"/>
      <c r="ALR218" s="28"/>
      <c r="ALS218" s="28"/>
      <c r="ALT218" s="28"/>
      <c r="ALU218" s="28"/>
      <c r="ALV218" s="28"/>
      <c r="ALW218" s="28"/>
      <c r="ALX218" s="28"/>
      <c r="ALY218" s="28"/>
      <c r="ALZ218" s="28"/>
      <c r="AMA218" s="28"/>
      <c r="AMB218" s="28"/>
      <c r="AMC218" s="28"/>
      <c r="AMD218" s="28"/>
      <c r="AME218" s="28"/>
      <c r="AMF218" s="28"/>
      <c r="AMG218" s="28"/>
      <c r="AMH218" s="28"/>
      <c r="AMI218" s="28"/>
      <c r="AMJ218" s="28"/>
      <c r="AMK218" s="28"/>
      <c r="AML218" s="28"/>
      <c r="AMM218" s="28"/>
      <c r="AMN218" s="28"/>
      <c r="AMO218" s="28"/>
      <c r="AMP218" s="28"/>
      <c r="AMQ218" s="28"/>
      <c r="AMR218" s="28"/>
      <c r="AMS218" s="28"/>
      <c r="AMT218" s="28"/>
      <c r="AMU218" s="28"/>
      <c r="AMV218" s="28"/>
      <c r="AMW218" s="28"/>
      <c r="AMX218" s="28"/>
      <c r="AMY218" s="28"/>
      <c r="AMZ218" s="28"/>
      <c r="ANA218" s="28"/>
      <c r="ANB218" s="28"/>
      <c r="ANC218" s="28"/>
      <c r="AND218" s="28"/>
      <c r="ANE218" s="28"/>
      <c r="ANF218" s="28"/>
      <c r="ANG218" s="28"/>
      <c r="ANH218" s="28"/>
      <c r="ANI218" s="28"/>
      <c r="ANJ218" s="28"/>
      <c r="ANK218" s="28"/>
      <c r="ANL218" s="28"/>
      <c r="ANM218" s="28"/>
      <c r="ANN218" s="28"/>
      <c r="ANO218" s="28"/>
      <c r="ANP218" s="28"/>
      <c r="ANQ218" s="28"/>
      <c r="ANR218" s="28"/>
      <c r="ANS218" s="28"/>
      <c r="ANT218" s="28"/>
      <c r="ANU218" s="28"/>
      <c r="ANV218" s="28"/>
      <c r="ANW218" s="28"/>
      <c r="ANX218" s="28"/>
      <c r="ANY218" s="28"/>
      <c r="ANZ218" s="28"/>
      <c r="AOA218" s="28"/>
      <c r="AOB218" s="28"/>
      <c r="AOC218" s="28"/>
      <c r="AOD218" s="28"/>
      <c r="AOE218" s="28"/>
      <c r="AOF218" s="28"/>
      <c r="AOG218" s="28"/>
      <c r="AOH218" s="28"/>
      <c r="AOI218" s="28"/>
      <c r="AOJ218" s="28"/>
      <c r="AOK218" s="28"/>
      <c r="AOL218" s="28"/>
      <c r="AOM218" s="28"/>
      <c r="AON218" s="28"/>
      <c r="AOO218" s="28"/>
      <c r="AOP218" s="28"/>
      <c r="AOQ218" s="28"/>
      <c r="AOR218" s="28"/>
    </row>
    <row r="219" spans="1:1084" s="2" customFormat="1" ht="30" customHeight="1" x14ac:dyDescent="0.25">
      <c r="A219" s="40">
        <v>211</v>
      </c>
      <c r="B219" s="25" t="s">
        <v>227</v>
      </c>
      <c r="C219" s="40" t="s">
        <v>278</v>
      </c>
      <c r="D219" s="25" t="s">
        <v>125</v>
      </c>
      <c r="E219" s="25" t="s">
        <v>15</v>
      </c>
      <c r="F219" s="40" t="s">
        <v>261</v>
      </c>
      <c r="G219" s="62" t="s">
        <v>262</v>
      </c>
      <c r="H219" s="62" t="s">
        <v>262</v>
      </c>
      <c r="I219" s="42">
        <v>50000</v>
      </c>
      <c r="J219" s="45">
        <v>1854</v>
      </c>
      <c r="K219" s="42">
        <v>25</v>
      </c>
      <c r="L219" s="45">
        <f t="shared" si="222"/>
        <v>1435</v>
      </c>
      <c r="M219" s="42">
        <f t="shared" si="239"/>
        <v>3549.9999999999995</v>
      </c>
      <c r="N219" s="42">
        <f t="shared" si="240"/>
        <v>550</v>
      </c>
      <c r="O219" s="45">
        <f t="shared" si="241"/>
        <v>1520</v>
      </c>
      <c r="P219" s="42">
        <f t="shared" si="242"/>
        <v>3545.0000000000005</v>
      </c>
      <c r="Q219" s="42">
        <f t="shared" si="243"/>
        <v>2955</v>
      </c>
      <c r="R219" s="42">
        <f t="shared" si="244"/>
        <v>4834</v>
      </c>
      <c r="S219" s="42">
        <f t="shared" si="245"/>
        <v>7645</v>
      </c>
      <c r="T219" s="42">
        <f t="shared" si="246"/>
        <v>45166</v>
      </c>
      <c r="U219" s="46" t="s">
        <v>349</v>
      </c>
      <c r="V219" s="27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  <c r="QR219" s="28"/>
      <c r="QS219" s="28"/>
      <c r="QT219" s="28"/>
      <c r="QU219" s="28"/>
      <c r="QV219" s="28"/>
      <c r="QW219" s="28"/>
      <c r="QX219" s="28"/>
      <c r="QY219" s="28"/>
      <c r="QZ219" s="28"/>
      <c r="RA219" s="28"/>
      <c r="RB219" s="28"/>
      <c r="RC219" s="28"/>
      <c r="RD219" s="28"/>
      <c r="RE219" s="28"/>
      <c r="RF219" s="28"/>
      <c r="RG219" s="28"/>
      <c r="RH219" s="28"/>
      <c r="RI219" s="28"/>
      <c r="RJ219" s="28"/>
      <c r="RK219" s="28"/>
      <c r="RL219" s="28"/>
      <c r="RM219" s="28"/>
      <c r="RN219" s="28"/>
      <c r="RO219" s="28"/>
      <c r="RP219" s="28"/>
      <c r="RQ219" s="28"/>
      <c r="RR219" s="28"/>
      <c r="RS219" s="28"/>
      <c r="RT219" s="28"/>
      <c r="RU219" s="28"/>
      <c r="RV219" s="28"/>
      <c r="RW219" s="28"/>
      <c r="RX219" s="28"/>
      <c r="RY219" s="28"/>
      <c r="RZ219" s="28"/>
      <c r="SA219" s="28"/>
      <c r="SB219" s="28"/>
      <c r="SC219" s="28"/>
      <c r="SD219" s="28"/>
      <c r="SE219" s="28"/>
      <c r="SF219" s="28"/>
      <c r="SG219" s="28"/>
      <c r="SH219" s="28"/>
      <c r="SI219" s="28"/>
      <c r="SJ219" s="28"/>
      <c r="SK219" s="28"/>
      <c r="SL219" s="28"/>
      <c r="SM219" s="28"/>
      <c r="SN219" s="28"/>
      <c r="SO219" s="28"/>
      <c r="SP219" s="28"/>
      <c r="SQ219" s="28"/>
      <c r="SR219" s="28"/>
      <c r="SS219" s="28"/>
      <c r="ST219" s="28"/>
      <c r="SU219" s="28"/>
      <c r="SV219" s="28"/>
      <c r="SW219" s="28"/>
      <c r="SX219" s="28"/>
      <c r="SY219" s="28"/>
      <c r="SZ219" s="28"/>
      <c r="TA219" s="28"/>
      <c r="TB219" s="28"/>
      <c r="TC219" s="28"/>
      <c r="TD219" s="28"/>
      <c r="TE219" s="28"/>
      <c r="TF219" s="28"/>
      <c r="TG219" s="28"/>
      <c r="TH219" s="28"/>
      <c r="TI219" s="28"/>
      <c r="TJ219" s="28"/>
      <c r="TK219" s="28"/>
      <c r="TL219" s="28"/>
      <c r="TM219" s="28"/>
      <c r="TN219" s="28"/>
      <c r="TO219" s="28"/>
      <c r="TP219" s="28"/>
      <c r="TQ219" s="28"/>
      <c r="TR219" s="28"/>
      <c r="TS219" s="28"/>
      <c r="TT219" s="28"/>
      <c r="TU219" s="28"/>
      <c r="TV219" s="28"/>
      <c r="TW219" s="28"/>
      <c r="TX219" s="28"/>
      <c r="TY219" s="28"/>
      <c r="TZ219" s="28"/>
      <c r="UA219" s="28"/>
      <c r="UB219" s="28"/>
      <c r="UC219" s="28"/>
      <c r="UD219" s="28"/>
      <c r="UE219" s="28"/>
      <c r="UF219" s="28"/>
      <c r="UG219" s="28"/>
      <c r="UH219" s="28"/>
      <c r="UI219" s="28"/>
      <c r="UJ219" s="28"/>
      <c r="UK219" s="28"/>
      <c r="UL219" s="28"/>
      <c r="UM219" s="28"/>
      <c r="UN219" s="28"/>
      <c r="UO219" s="28"/>
      <c r="UP219" s="28"/>
      <c r="UQ219" s="28"/>
      <c r="UR219" s="28"/>
      <c r="US219" s="28"/>
      <c r="UT219" s="28"/>
      <c r="UU219" s="28"/>
      <c r="UV219" s="28"/>
      <c r="UW219" s="28"/>
      <c r="UX219" s="28"/>
      <c r="UY219" s="28"/>
      <c r="UZ219" s="28"/>
      <c r="VA219" s="28"/>
      <c r="VB219" s="28"/>
      <c r="VC219" s="28"/>
      <c r="VD219" s="28"/>
      <c r="VE219" s="28"/>
      <c r="VF219" s="28"/>
      <c r="VG219" s="28"/>
      <c r="VH219" s="28"/>
      <c r="VI219" s="28"/>
      <c r="VJ219" s="28"/>
      <c r="VK219" s="28"/>
      <c r="VL219" s="28"/>
      <c r="VM219" s="28"/>
      <c r="VN219" s="28"/>
      <c r="VO219" s="28"/>
      <c r="VP219" s="28"/>
      <c r="VQ219" s="28"/>
      <c r="VR219" s="28"/>
      <c r="VS219" s="28"/>
      <c r="VT219" s="28"/>
      <c r="VU219" s="28"/>
      <c r="VV219" s="28"/>
      <c r="VW219" s="28"/>
      <c r="VX219" s="28"/>
      <c r="VY219" s="28"/>
      <c r="VZ219" s="28"/>
      <c r="WA219" s="28"/>
      <c r="WB219" s="28"/>
      <c r="WC219" s="28"/>
      <c r="WD219" s="28"/>
      <c r="WE219" s="28"/>
      <c r="WF219" s="28"/>
      <c r="WG219" s="28"/>
      <c r="WH219" s="28"/>
      <c r="WI219" s="28"/>
      <c r="WJ219" s="28"/>
      <c r="WK219" s="28"/>
      <c r="WL219" s="28"/>
      <c r="WM219" s="28"/>
      <c r="WN219" s="28"/>
      <c r="WO219" s="28"/>
      <c r="WP219" s="28"/>
      <c r="WQ219" s="28"/>
      <c r="WR219" s="28"/>
      <c r="WS219" s="28"/>
      <c r="WT219" s="28"/>
      <c r="WU219" s="28"/>
      <c r="WV219" s="28"/>
      <c r="WW219" s="28"/>
      <c r="WX219" s="28"/>
      <c r="WY219" s="28"/>
      <c r="WZ219" s="28"/>
      <c r="XA219" s="28"/>
      <c r="XB219" s="28"/>
      <c r="XC219" s="28"/>
      <c r="XD219" s="28"/>
      <c r="XE219" s="28"/>
      <c r="XF219" s="28"/>
      <c r="XG219" s="28"/>
      <c r="XH219" s="28"/>
      <c r="XI219" s="28"/>
      <c r="XJ219" s="28"/>
      <c r="XK219" s="28"/>
      <c r="XL219" s="28"/>
      <c r="XM219" s="28"/>
      <c r="XN219" s="28"/>
      <c r="XO219" s="28"/>
      <c r="XP219" s="28"/>
      <c r="XQ219" s="28"/>
      <c r="XR219" s="28"/>
      <c r="XS219" s="28"/>
      <c r="XT219" s="28"/>
      <c r="XU219" s="28"/>
      <c r="XV219" s="28"/>
      <c r="XW219" s="28"/>
      <c r="XX219" s="28"/>
      <c r="XY219" s="28"/>
      <c r="XZ219" s="28"/>
      <c r="YA219" s="28"/>
      <c r="YB219" s="28"/>
      <c r="YC219" s="28"/>
      <c r="YD219" s="28"/>
      <c r="YE219" s="28"/>
      <c r="YF219" s="28"/>
      <c r="YG219" s="28"/>
      <c r="YH219" s="28"/>
      <c r="YI219" s="28"/>
      <c r="YJ219" s="28"/>
      <c r="YK219" s="28"/>
      <c r="YL219" s="28"/>
      <c r="YM219" s="28"/>
      <c r="YN219" s="28"/>
      <c r="YO219" s="28"/>
      <c r="YP219" s="28"/>
      <c r="YQ219" s="28"/>
      <c r="YR219" s="28"/>
      <c r="YS219" s="28"/>
      <c r="YT219" s="28"/>
      <c r="YU219" s="28"/>
      <c r="YV219" s="28"/>
      <c r="YW219" s="28"/>
      <c r="YX219" s="28"/>
      <c r="YY219" s="28"/>
      <c r="YZ219" s="28"/>
      <c r="ZA219" s="28"/>
      <c r="ZB219" s="28"/>
      <c r="ZC219" s="28"/>
      <c r="ZD219" s="28"/>
      <c r="ZE219" s="28"/>
      <c r="ZF219" s="28"/>
      <c r="ZG219" s="28"/>
      <c r="ZH219" s="28"/>
      <c r="ZI219" s="28"/>
      <c r="ZJ219" s="28"/>
      <c r="ZK219" s="28"/>
      <c r="ZL219" s="28"/>
      <c r="ZM219" s="28"/>
      <c r="ZN219" s="28"/>
      <c r="ZO219" s="28"/>
      <c r="ZP219" s="28"/>
      <c r="ZQ219" s="28"/>
      <c r="ZR219" s="28"/>
      <c r="ZS219" s="28"/>
      <c r="ZT219" s="28"/>
      <c r="ZU219" s="28"/>
      <c r="ZV219" s="28"/>
      <c r="ZW219" s="28"/>
      <c r="ZX219" s="28"/>
      <c r="ZY219" s="28"/>
      <c r="ZZ219" s="28"/>
      <c r="AAA219" s="28"/>
      <c r="AAB219" s="28"/>
      <c r="AAC219" s="28"/>
      <c r="AAD219" s="28"/>
      <c r="AAE219" s="28"/>
      <c r="AAF219" s="28"/>
      <c r="AAG219" s="28"/>
      <c r="AAH219" s="28"/>
      <c r="AAI219" s="28"/>
      <c r="AAJ219" s="28"/>
      <c r="AAK219" s="28"/>
      <c r="AAL219" s="28"/>
      <c r="AAM219" s="28"/>
      <c r="AAN219" s="28"/>
      <c r="AAO219" s="28"/>
      <c r="AAP219" s="28"/>
      <c r="AAQ219" s="28"/>
      <c r="AAR219" s="28"/>
      <c r="AAS219" s="28"/>
      <c r="AAT219" s="28"/>
      <c r="AAU219" s="28"/>
      <c r="AAV219" s="28"/>
      <c r="AAW219" s="28"/>
      <c r="AAX219" s="28"/>
      <c r="AAY219" s="28"/>
      <c r="AAZ219" s="28"/>
      <c r="ABA219" s="28"/>
      <c r="ABB219" s="28"/>
      <c r="ABC219" s="28"/>
      <c r="ABD219" s="28"/>
      <c r="ABE219" s="28"/>
      <c r="ABF219" s="28"/>
      <c r="ABG219" s="28"/>
      <c r="ABH219" s="28"/>
      <c r="ABI219" s="28"/>
      <c r="ABJ219" s="28"/>
      <c r="ABK219" s="28"/>
      <c r="ABL219" s="28"/>
      <c r="ABM219" s="28"/>
      <c r="ABN219" s="28"/>
      <c r="ABO219" s="28"/>
      <c r="ABP219" s="28"/>
      <c r="ABQ219" s="28"/>
      <c r="ABR219" s="28"/>
      <c r="ABS219" s="28"/>
      <c r="ABT219" s="28"/>
      <c r="ABU219" s="28"/>
      <c r="ABV219" s="28"/>
      <c r="ABW219" s="28"/>
      <c r="ABX219" s="28"/>
      <c r="ABY219" s="28"/>
      <c r="ABZ219" s="28"/>
      <c r="ACA219" s="28"/>
      <c r="ACB219" s="28"/>
      <c r="ACC219" s="28"/>
      <c r="ACD219" s="28"/>
      <c r="ACE219" s="28"/>
      <c r="ACF219" s="28"/>
      <c r="ACG219" s="28"/>
      <c r="ACH219" s="28"/>
      <c r="ACI219" s="28"/>
      <c r="ACJ219" s="28"/>
      <c r="ACK219" s="28"/>
      <c r="ACL219" s="28"/>
      <c r="ACM219" s="28"/>
      <c r="ACN219" s="28"/>
      <c r="ACO219" s="28"/>
      <c r="ACP219" s="28"/>
      <c r="ACQ219" s="28"/>
      <c r="ACR219" s="28"/>
      <c r="ACS219" s="28"/>
      <c r="ACT219" s="28"/>
      <c r="ACU219" s="28"/>
      <c r="ACV219" s="28"/>
      <c r="ACW219" s="28"/>
      <c r="ACX219" s="28"/>
      <c r="ACY219" s="28"/>
      <c r="ACZ219" s="28"/>
      <c r="ADA219" s="28"/>
      <c r="ADB219" s="28"/>
      <c r="ADC219" s="28"/>
      <c r="ADD219" s="28"/>
      <c r="ADE219" s="28"/>
      <c r="ADF219" s="28"/>
      <c r="ADG219" s="28"/>
      <c r="ADH219" s="28"/>
      <c r="ADI219" s="28"/>
      <c r="ADJ219" s="28"/>
      <c r="ADK219" s="28"/>
      <c r="ADL219" s="28"/>
      <c r="ADM219" s="28"/>
      <c r="ADN219" s="28"/>
      <c r="ADO219" s="28"/>
      <c r="ADP219" s="28"/>
      <c r="ADQ219" s="28"/>
      <c r="ADR219" s="28"/>
      <c r="ADS219" s="28"/>
      <c r="ADT219" s="28"/>
      <c r="ADU219" s="28"/>
      <c r="ADV219" s="28"/>
      <c r="ADW219" s="28"/>
      <c r="ADX219" s="28"/>
      <c r="ADY219" s="28"/>
      <c r="ADZ219" s="28"/>
      <c r="AEA219" s="28"/>
      <c r="AEB219" s="28"/>
      <c r="AEC219" s="28"/>
      <c r="AED219" s="28"/>
      <c r="AEE219" s="28"/>
      <c r="AEF219" s="28"/>
      <c r="AEG219" s="28"/>
      <c r="AEH219" s="28"/>
      <c r="AEI219" s="28"/>
      <c r="AEJ219" s="28"/>
      <c r="AEK219" s="28"/>
      <c r="AEL219" s="28"/>
      <c r="AEM219" s="28"/>
      <c r="AEN219" s="28"/>
      <c r="AEO219" s="28"/>
      <c r="AEP219" s="28"/>
      <c r="AEQ219" s="28"/>
      <c r="AER219" s="28"/>
      <c r="AES219" s="28"/>
      <c r="AET219" s="28"/>
      <c r="AEU219" s="28"/>
      <c r="AEV219" s="28"/>
      <c r="AEW219" s="28"/>
      <c r="AEX219" s="28"/>
      <c r="AEY219" s="28"/>
      <c r="AEZ219" s="28"/>
      <c r="AFA219" s="28"/>
      <c r="AFB219" s="28"/>
      <c r="AFC219" s="28"/>
      <c r="AFD219" s="28"/>
      <c r="AFE219" s="28"/>
      <c r="AFF219" s="28"/>
      <c r="AFG219" s="28"/>
      <c r="AFH219" s="28"/>
      <c r="AFI219" s="28"/>
      <c r="AFJ219" s="28"/>
      <c r="AFK219" s="28"/>
      <c r="AFL219" s="28"/>
      <c r="AFM219" s="28"/>
      <c r="AFN219" s="28"/>
      <c r="AFO219" s="28"/>
      <c r="AFP219" s="28"/>
      <c r="AFQ219" s="28"/>
      <c r="AFR219" s="28"/>
      <c r="AFS219" s="28"/>
      <c r="AFT219" s="28"/>
      <c r="AFU219" s="28"/>
      <c r="AFV219" s="28"/>
      <c r="AFW219" s="28"/>
      <c r="AFX219" s="28"/>
      <c r="AFY219" s="28"/>
      <c r="AFZ219" s="28"/>
      <c r="AGA219" s="28"/>
      <c r="AGB219" s="28"/>
      <c r="AGC219" s="28"/>
      <c r="AGD219" s="28"/>
      <c r="AGE219" s="28"/>
      <c r="AGF219" s="28"/>
      <c r="AGG219" s="28"/>
      <c r="AGH219" s="28"/>
      <c r="AGI219" s="28"/>
      <c r="AGJ219" s="28"/>
      <c r="AGK219" s="28"/>
      <c r="AGL219" s="28"/>
      <c r="AGM219" s="28"/>
      <c r="AGN219" s="28"/>
      <c r="AGO219" s="28"/>
      <c r="AGP219" s="28"/>
      <c r="AGQ219" s="28"/>
      <c r="AGR219" s="28"/>
      <c r="AGS219" s="28"/>
      <c r="AGT219" s="28"/>
      <c r="AGU219" s="28"/>
      <c r="AGV219" s="28"/>
      <c r="AGW219" s="28"/>
      <c r="AGX219" s="28"/>
      <c r="AGY219" s="28"/>
      <c r="AGZ219" s="28"/>
      <c r="AHA219" s="28"/>
      <c r="AHB219" s="28"/>
      <c r="AHC219" s="28"/>
      <c r="AHD219" s="28"/>
      <c r="AHE219" s="28"/>
      <c r="AHF219" s="28"/>
      <c r="AHG219" s="28"/>
      <c r="AHH219" s="28"/>
      <c r="AHI219" s="28"/>
      <c r="AHJ219" s="28"/>
      <c r="AHK219" s="28"/>
      <c r="AHL219" s="28"/>
      <c r="AHM219" s="28"/>
      <c r="AHN219" s="28"/>
      <c r="AHO219" s="28"/>
      <c r="AHP219" s="28"/>
      <c r="AHQ219" s="28"/>
      <c r="AHR219" s="28"/>
      <c r="AHS219" s="28"/>
      <c r="AHT219" s="28"/>
      <c r="AHU219" s="28"/>
      <c r="AHV219" s="28"/>
      <c r="AHW219" s="28"/>
      <c r="AHX219" s="28"/>
      <c r="AHY219" s="28"/>
      <c r="AHZ219" s="28"/>
      <c r="AIA219" s="28"/>
      <c r="AIB219" s="28"/>
      <c r="AIC219" s="28"/>
      <c r="AID219" s="28"/>
      <c r="AIE219" s="28"/>
      <c r="AIF219" s="28"/>
      <c r="AIG219" s="28"/>
      <c r="AIH219" s="28"/>
      <c r="AII219" s="28"/>
      <c r="AIJ219" s="28"/>
      <c r="AIK219" s="28"/>
      <c r="AIL219" s="28"/>
      <c r="AIM219" s="28"/>
      <c r="AIN219" s="28"/>
      <c r="AIO219" s="28"/>
      <c r="AIP219" s="28"/>
      <c r="AIQ219" s="28"/>
      <c r="AIR219" s="28"/>
      <c r="AIS219" s="28"/>
      <c r="AIT219" s="28"/>
      <c r="AIU219" s="28"/>
      <c r="AIV219" s="28"/>
      <c r="AIW219" s="28"/>
      <c r="AIX219" s="28"/>
      <c r="AIY219" s="28"/>
      <c r="AIZ219" s="28"/>
      <c r="AJA219" s="28"/>
      <c r="AJB219" s="28"/>
      <c r="AJC219" s="28"/>
      <c r="AJD219" s="28"/>
      <c r="AJE219" s="28"/>
      <c r="AJF219" s="28"/>
      <c r="AJG219" s="28"/>
      <c r="AJH219" s="28"/>
      <c r="AJI219" s="28"/>
      <c r="AJJ219" s="28"/>
      <c r="AJK219" s="28"/>
      <c r="AJL219" s="28"/>
      <c r="AJM219" s="28"/>
      <c r="AJN219" s="28"/>
      <c r="AJO219" s="28"/>
      <c r="AJP219" s="28"/>
      <c r="AJQ219" s="28"/>
      <c r="AJR219" s="28"/>
      <c r="AJS219" s="28"/>
      <c r="AJT219" s="28"/>
      <c r="AJU219" s="28"/>
      <c r="AJV219" s="28"/>
      <c r="AJW219" s="28"/>
      <c r="AJX219" s="28"/>
      <c r="AJY219" s="28"/>
      <c r="AJZ219" s="28"/>
      <c r="AKA219" s="28"/>
      <c r="AKB219" s="28"/>
      <c r="AKC219" s="28"/>
      <c r="AKD219" s="28"/>
      <c r="AKE219" s="28"/>
      <c r="AKF219" s="28"/>
      <c r="AKG219" s="28"/>
      <c r="AKH219" s="28"/>
      <c r="AKI219" s="28"/>
      <c r="AKJ219" s="28"/>
      <c r="AKK219" s="28"/>
      <c r="AKL219" s="28"/>
      <c r="AKM219" s="28"/>
      <c r="AKN219" s="28"/>
      <c r="AKO219" s="28"/>
      <c r="AKP219" s="28"/>
      <c r="AKQ219" s="28"/>
      <c r="AKR219" s="28"/>
      <c r="AKS219" s="28"/>
      <c r="AKT219" s="28"/>
      <c r="AKU219" s="28"/>
      <c r="AKV219" s="28"/>
      <c r="AKW219" s="28"/>
      <c r="AKX219" s="28"/>
      <c r="AKY219" s="28"/>
      <c r="AKZ219" s="28"/>
      <c r="ALA219" s="28"/>
      <c r="ALB219" s="28"/>
      <c r="ALC219" s="28"/>
      <c r="ALD219" s="28"/>
      <c r="ALE219" s="28"/>
      <c r="ALF219" s="28"/>
      <c r="ALG219" s="28"/>
      <c r="ALH219" s="28"/>
      <c r="ALI219" s="28"/>
      <c r="ALJ219" s="28"/>
      <c r="ALK219" s="28"/>
      <c r="ALL219" s="28"/>
      <c r="ALM219" s="28"/>
      <c r="ALN219" s="28"/>
      <c r="ALO219" s="28"/>
      <c r="ALP219" s="28"/>
      <c r="ALQ219" s="28"/>
      <c r="ALR219" s="28"/>
      <c r="ALS219" s="28"/>
      <c r="ALT219" s="28"/>
      <c r="ALU219" s="28"/>
      <c r="ALV219" s="28"/>
      <c r="ALW219" s="28"/>
      <c r="ALX219" s="28"/>
      <c r="ALY219" s="28"/>
      <c r="ALZ219" s="28"/>
      <c r="AMA219" s="28"/>
      <c r="AMB219" s="28"/>
      <c r="AMC219" s="28"/>
      <c r="AMD219" s="28"/>
      <c r="AME219" s="28"/>
      <c r="AMF219" s="28"/>
      <c r="AMG219" s="28"/>
      <c r="AMH219" s="28"/>
      <c r="AMI219" s="28"/>
      <c r="AMJ219" s="28"/>
      <c r="AMK219" s="28"/>
      <c r="AML219" s="28"/>
      <c r="AMM219" s="28"/>
      <c r="AMN219" s="28"/>
      <c r="AMO219" s="28"/>
      <c r="AMP219" s="28"/>
      <c r="AMQ219" s="28"/>
      <c r="AMR219" s="28"/>
      <c r="AMS219" s="28"/>
      <c r="AMT219" s="28"/>
      <c r="AMU219" s="28"/>
      <c r="AMV219" s="28"/>
      <c r="AMW219" s="28"/>
      <c r="AMX219" s="28"/>
      <c r="AMY219" s="28"/>
      <c r="AMZ219" s="28"/>
      <c r="ANA219" s="28"/>
      <c r="ANB219" s="28"/>
      <c r="ANC219" s="28"/>
      <c r="AND219" s="28"/>
      <c r="ANE219" s="28"/>
      <c r="ANF219" s="28"/>
      <c r="ANG219" s="28"/>
      <c r="ANH219" s="28"/>
      <c r="ANI219" s="28"/>
      <c r="ANJ219" s="28"/>
      <c r="ANK219" s="28"/>
      <c r="ANL219" s="28"/>
      <c r="ANM219" s="28"/>
      <c r="ANN219" s="28"/>
      <c r="ANO219" s="28"/>
      <c r="ANP219" s="28"/>
      <c r="ANQ219" s="28"/>
      <c r="ANR219" s="28"/>
      <c r="ANS219" s="28"/>
      <c r="ANT219" s="28"/>
      <c r="ANU219" s="28"/>
      <c r="ANV219" s="28"/>
      <c r="ANW219" s="28"/>
      <c r="ANX219" s="28"/>
      <c r="ANY219" s="28"/>
      <c r="ANZ219" s="28"/>
      <c r="AOA219" s="28"/>
      <c r="AOB219" s="28"/>
      <c r="AOC219" s="28"/>
      <c r="AOD219" s="28"/>
      <c r="AOE219" s="28"/>
      <c r="AOF219" s="28"/>
      <c r="AOG219" s="28"/>
      <c r="AOH219" s="28"/>
      <c r="AOI219" s="28"/>
      <c r="AOJ219" s="28"/>
      <c r="AOK219" s="28"/>
      <c r="AOL219" s="28"/>
      <c r="AOM219" s="28"/>
      <c r="AON219" s="28"/>
      <c r="AOO219" s="28"/>
      <c r="AOP219" s="28"/>
      <c r="AOQ219" s="28"/>
      <c r="AOR219" s="28"/>
    </row>
    <row r="220" spans="1:1084" s="2" customFormat="1" ht="30" customHeight="1" x14ac:dyDescent="0.25">
      <c r="A220" s="40">
        <v>212</v>
      </c>
      <c r="B220" s="25" t="s">
        <v>259</v>
      </c>
      <c r="C220" s="40" t="s">
        <v>278</v>
      </c>
      <c r="D220" s="25" t="s">
        <v>125</v>
      </c>
      <c r="E220" s="25" t="s">
        <v>1</v>
      </c>
      <c r="F220" s="40" t="s">
        <v>261</v>
      </c>
      <c r="G220" s="62" t="s">
        <v>262</v>
      </c>
      <c r="H220" s="62" t="s">
        <v>262</v>
      </c>
      <c r="I220" s="42">
        <v>50000</v>
      </c>
      <c r="J220" s="45">
        <v>1596.68</v>
      </c>
      <c r="K220" s="42">
        <v>25</v>
      </c>
      <c r="L220" s="45">
        <f t="shared" si="222"/>
        <v>1435</v>
      </c>
      <c r="M220" s="42">
        <f t="shared" si="239"/>
        <v>3549.9999999999995</v>
      </c>
      <c r="N220" s="42">
        <f t="shared" si="240"/>
        <v>550</v>
      </c>
      <c r="O220" s="45">
        <f t="shared" si="241"/>
        <v>1520</v>
      </c>
      <c r="P220" s="42">
        <f t="shared" si="242"/>
        <v>3545.0000000000005</v>
      </c>
      <c r="Q220" s="42">
        <f t="shared" si="243"/>
        <v>2955</v>
      </c>
      <c r="R220" s="42">
        <f t="shared" si="244"/>
        <v>4576.68</v>
      </c>
      <c r="S220" s="42">
        <f t="shared" si="245"/>
        <v>7645</v>
      </c>
      <c r="T220" s="42">
        <f t="shared" si="246"/>
        <v>45423.32</v>
      </c>
      <c r="U220" s="46" t="s">
        <v>349</v>
      </c>
      <c r="V220" s="27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  <c r="YG220" s="28"/>
      <c r="YH220" s="28"/>
      <c r="YI220" s="28"/>
      <c r="YJ220" s="28"/>
      <c r="YK220" s="28"/>
      <c r="YL220" s="28"/>
      <c r="YM220" s="28"/>
      <c r="YN220" s="28"/>
      <c r="YO220" s="28"/>
      <c r="YP220" s="28"/>
      <c r="YQ220" s="28"/>
      <c r="YR220" s="28"/>
      <c r="YS220" s="28"/>
      <c r="YT220" s="28"/>
      <c r="YU220" s="28"/>
      <c r="YV220" s="28"/>
      <c r="YW220" s="28"/>
      <c r="YX220" s="28"/>
      <c r="YY220" s="28"/>
      <c r="YZ220" s="28"/>
      <c r="ZA220" s="28"/>
      <c r="ZB220" s="28"/>
      <c r="ZC220" s="28"/>
      <c r="ZD220" s="28"/>
      <c r="ZE220" s="28"/>
      <c r="ZF220" s="28"/>
      <c r="ZG220" s="28"/>
      <c r="ZH220" s="28"/>
      <c r="ZI220" s="28"/>
      <c r="ZJ220" s="28"/>
      <c r="ZK220" s="28"/>
      <c r="ZL220" s="28"/>
      <c r="ZM220" s="28"/>
      <c r="ZN220" s="28"/>
      <c r="ZO220" s="28"/>
      <c r="ZP220" s="28"/>
      <c r="ZQ220" s="28"/>
      <c r="ZR220" s="28"/>
      <c r="ZS220" s="28"/>
      <c r="ZT220" s="28"/>
      <c r="ZU220" s="28"/>
      <c r="ZV220" s="28"/>
      <c r="ZW220" s="28"/>
      <c r="ZX220" s="28"/>
      <c r="ZY220" s="28"/>
      <c r="ZZ220" s="28"/>
      <c r="AAA220" s="28"/>
      <c r="AAB220" s="28"/>
      <c r="AAC220" s="28"/>
      <c r="AAD220" s="28"/>
      <c r="AAE220" s="28"/>
      <c r="AAF220" s="28"/>
      <c r="AAG220" s="28"/>
      <c r="AAH220" s="28"/>
      <c r="AAI220" s="28"/>
      <c r="AAJ220" s="28"/>
      <c r="AAK220" s="28"/>
      <c r="AAL220" s="28"/>
      <c r="AAM220" s="28"/>
      <c r="AAN220" s="28"/>
      <c r="AAO220" s="28"/>
      <c r="AAP220" s="28"/>
      <c r="AAQ220" s="28"/>
      <c r="AAR220" s="28"/>
      <c r="AAS220" s="28"/>
      <c r="AAT220" s="28"/>
      <c r="AAU220" s="28"/>
      <c r="AAV220" s="28"/>
      <c r="AAW220" s="28"/>
      <c r="AAX220" s="28"/>
      <c r="AAY220" s="28"/>
      <c r="AAZ220" s="28"/>
      <c r="ABA220" s="28"/>
      <c r="ABB220" s="28"/>
      <c r="ABC220" s="28"/>
      <c r="ABD220" s="28"/>
      <c r="ABE220" s="28"/>
      <c r="ABF220" s="28"/>
      <c r="ABG220" s="28"/>
      <c r="ABH220" s="28"/>
      <c r="ABI220" s="28"/>
      <c r="ABJ220" s="28"/>
      <c r="ABK220" s="28"/>
      <c r="ABL220" s="28"/>
      <c r="ABM220" s="28"/>
      <c r="ABN220" s="28"/>
      <c r="ABO220" s="28"/>
      <c r="ABP220" s="28"/>
      <c r="ABQ220" s="28"/>
      <c r="ABR220" s="28"/>
      <c r="ABS220" s="28"/>
      <c r="ABT220" s="28"/>
      <c r="ABU220" s="28"/>
      <c r="ABV220" s="28"/>
      <c r="ABW220" s="28"/>
      <c r="ABX220" s="28"/>
      <c r="ABY220" s="28"/>
      <c r="ABZ220" s="28"/>
      <c r="ACA220" s="28"/>
      <c r="ACB220" s="28"/>
      <c r="ACC220" s="28"/>
      <c r="ACD220" s="28"/>
      <c r="ACE220" s="28"/>
      <c r="ACF220" s="28"/>
      <c r="ACG220" s="28"/>
      <c r="ACH220" s="28"/>
      <c r="ACI220" s="28"/>
      <c r="ACJ220" s="28"/>
      <c r="ACK220" s="28"/>
      <c r="ACL220" s="28"/>
      <c r="ACM220" s="28"/>
      <c r="ACN220" s="28"/>
      <c r="ACO220" s="28"/>
      <c r="ACP220" s="28"/>
      <c r="ACQ220" s="28"/>
      <c r="ACR220" s="28"/>
      <c r="ACS220" s="28"/>
      <c r="ACT220" s="28"/>
      <c r="ACU220" s="28"/>
      <c r="ACV220" s="28"/>
      <c r="ACW220" s="28"/>
      <c r="ACX220" s="28"/>
      <c r="ACY220" s="28"/>
      <c r="ACZ220" s="28"/>
      <c r="ADA220" s="28"/>
      <c r="ADB220" s="28"/>
      <c r="ADC220" s="28"/>
      <c r="ADD220" s="28"/>
      <c r="ADE220" s="28"/>
      <c r="ADF220" s="28"/>
      <c r="ADG220" s="28"/>
      <c r="ADH220" s="28"/>
      <c r="ADI220" s="28"/>
      <c r="ADJ220" s="28"/>
      <c r="ADK220" s="28"/>
      <c r="ADL220" s="28"/>
      <c r="ADM220" s="28"/>
      <c r="ADN220" s="28"/>
      <c r="ADO220" s="28"/>
      <c r="ADP220" s="28"/>
      <c r="ADQ220" s="28"/>
      <c r="ADR220" s="28"/>
      <c r="ADS220" s="28"/>
      <c r="ADT220" s="28"/>
      <c r="ADU220" s="28"/>
      <c r="ADV220" s="28"/>
      <c r="ADW220" s="28"/>
      <c r="ADX220" s="28"/>
      <c r="ADY220" s="28"/>
      <c r="ADZ220" s="28"/>
      <c r="AEA220" s="28"/>
      <c r="AEB220" s="28"/>
      <c r="AEC220" s="28"/>
      <c r="AED220" s="28"/>
      <c r="AEE220" s="28"/>
      <c r="AEF220" s="28"/>
      <c r="AEG220" s="28"/>
      <c r="AEH220" s="28"/>
      <c r="AEI220" s="28"/>
      <c r="AEJ220" s="28"/>
      <c r="AEK220" s="28"/>
      <c r="AEL220" s="28"/>
      <c r="AEM220" s="28"/>
      <c r="AEN220" s="28"/>
      <c r="AEO220" s="28"/>
      <c r="AEP220" s="28"/>
      <c r="AEQ220" s="28"/>
      <c r="AER220" s="28"/>
      <c r="AES220" s="28"/>
      <c r="AET220" s="28"/>
      <c r="AEU220" s="28"/>
      <c r="AEV220" s="28"/>
      <c r="AEW220" s="28"/>
      <c r="AEX220" s="28"/>
      <c r="AEY220" s="28"/>
      <c r="AEZ220" s="28"/>
      <c r="AFA220" s="28"/>
      <c r="AFB220" s="28"/>
      <c r="AFC220" s="28"/>
      <c r="AFD220" s="28"/>
      <c r="AFE220" s="28"/>
      <c r="AFF220" s="28"/>
      <c r="AFG220" s="28"/>
      <c r="AFH220" s="28"/>
      <c r="AFI220" s="28"/>
      <c r="AFJ220" s="28"/>
      <c r="AFK220" s="28"/>
      <c r="AFL220" s="28"/>
      <c r="AFM220" s="28"/>
      <c r="AFN220" s="28"/>
      <c r="AFO220" s="28"/>
      <c r="AFP220" s="28"/>
      <c r="AFQ220" s="28"/>
      <c r="AFR220" s="28"/>
      <c r="AFS220" s="28"/>
      <c r="AFT220" s="28"/>
      <c r="AFU220" s="28"/>
      <c r="AFV220" s="28"/>
      <c r="AFW220" s="28"/>
      <c r="AFX220" s="28"/>
      <c r="AFY220" s="28"/>
      <c r="AFZ220" s="28"/>
      <c r="AGA220" s="28"/>
      <c r="AGB220" s="28"/>
      <c r="AGC220" s="28"/>
      <c r="AGD220" s="28"/>
      <c r="AGE220" s="28"/>
      <c r="AGF220" s="28"/>
      <c r="AGG220" s="28"/>
      <c r="AGH220" s="28"/>
      <c r="AGI220" s="28"/>
      <c r="AGJ220" s="28"/>
      <c r="AGK220" s="28"/>
      <c r="AGL220" s="28"/>
      <c r="AGM220" s="28"/>
      <c r="AGN220" s="28"/>
      <c r="AGO220" s="28"/>
      <c r="AGP220" s="28"/>
      <c r="AGQ220" s="28"/>
      <c r="AGR220" s="28"/>
      <c r="AGS220" s="28"/>
      <c r="AGT220" s="28"/>
      <c r="AGU220" s="28"/>
      <c r="AGV220" s="28"/>
      <c r="AGW220" s="28"/>
      <c r="AGX220" s="28"/>
      <c r="AGY220" s="28"/>
      <c r="AGZ220" s="28"/>
      <c r="AHA220" s="28"/>
      <c r="AHB220" s="28"/>
      <c r="AHC220" s="28"/>
      <c r="AHD220" s="28"/>
      <c r="AHE220" s="28"/>
      <c r="AHF220" s="28"/>
      <c r="AHG220" s="28"/>
      <c r="AHH220" s="28"/>
      <c r="AHI220" s="28"/>
      <c r="AHJ220" s="28"/>
      <c r="AHK220" s="28"/>
      <c r="AHL220" s="28"/>
      <c r="AHM220" s="28"/>
      <c r="AHN220" s="28"/>
      <c r="AHO220" s="28"/>
      <c r="AHP220" s="28"/>
      <c r="AHQ220" s="28"/>
      <c r="AHR220" s="28"/>
      <c r="AHS220" s="28"/>
      <c r="AHT220" s="28"/>
      <c r="AHU220" s="28"/>
      <c r="AHV220" s="28"/>
      <c r="AHW220" s="28"/>
      <c r="AHX220" s="28"/>
      <c r="AHY220" s="28"/>
      <c r="AHZ220" s="28"/>
      <c r="AIA220" s="28"/>
      <c r="AIB220" s="28"/>
      <c r="AIC220" s="28"/>
      <c r="AID220" s="28"/>
      <c r="AIE220" s="28"/>
      <c r="AIF220" s="28"/>
      <c r="AIG220" s="28"/>
      <c r="AIH220" s="28"/>
      <c r="AII220" s="28"/>
      <c r="AIJ220" s="28"/>
      <c r="AIK220" s="28"/>
      <c r="AIL220" s="28"/>
      <c r="AIM220" s="28"/>
      <c r="AIN220" s="28"/>
      <c r="AIO220" s="28"/>
      <c r="AIP220" s="28"/>
      <c r="AIQ220" s="28"/>
      <c r="AIR220" s="28"/>
      <c r="AIS220" s="28"/>
      <c r="AIT220" s="28"/>
      <c r="AIU220" s="28"/>
      <c r="AIV220" s="28"/>
      <c r="AIW220" s="28"/>
      <c r="AIX220" s="28"/>
      <c r="AIY220" s="28"/>
      <c r="AIZ220" s="28"/>
      <c r="AJA220" s="28"/>
      <c r="AJB220" s="28"/>
      <c r="AJC220" s="28"/>
      <c r="AJD220" s="28"/>
      <c r="AJE220" s="28"/>
      <c r="AJF220" s="28"/>
      <c r="AJG220" s="28"/>
      <c r="AJH220" s="28"/>
      <c r="AJI220" s="28"/>
      <c r="AJJ220" s="28"/>
      <c r="AJK220" s="28"/>
      <c r="AJL220" s="28"/>
      <c r="AJM220" s="28"/>
      <c r="AJN220" s="28"/>
      <c r="AJO220" s="28"/>
      <c r="AJP220" s="28"/>
      <c r="AJQ220" s="28"/>
      <c r="AJR220" s="28"/>
      <c r="AJS220" s="28"/>
      <c r="AJT220" s="28"/>
      <c r="AJU220" s="28"/>
      <c r="AJV220" s="28"/>
      <c r="AJW220" s="28"/>
      <c r="AJX220" s="28"/>
      <c r="AJY220" s="28"/>
      <c r="AJZ220" s="28"/>
      <c r="AKA220" s="28"/>
      <c r="AKB220" s="28"/>
      <c r="AKC220" s="28"/>
      <c r="AKD220" s="28"/>
      <c r="AKE220" s="28"/>
      <c r="AKF220" s="28"/>
      <c r="AKG220" s="28"/>
      <c r="AKH220" s="28"/>
      <c r="AKI220" s="28"/>
      <c r="AKJ220" s="28"/>
      <c r="AKK220" s="28"/>
      <c r="AKL220" s="28"/>
      <c r="AKM220" s="28"/>
      <c r="AKN220" s="28"/>
      <c r="AKO220" s="28"/>
      <c r="AKP220" s="28"/>
      <c r="AKQ220" s="28"/>
      <c r="AKR220" s="28"/>
      <c r="AKS220" s="28"/>
      <c r="AKT220" s="28"/>
      <c r="AKU220" s="28"/>
      <c r="AKV220" s="28"/>
      <c r="AKW220" s="28"/>
      <c r="AKX220" s="28"/>
      <c r="AKY220" s="28"/>
      <c r="AKZ220" s="28"/>
      <c r="ALA220" s="28"/>
      <c r="ALB220" s="28"/>
      <c r="ALC220" s="28"/>
      <c r="ALD220" s="28"/>
      <c r="ALE220" s="28"/>
      <c r="ALF220" s="28"/>
      <c r="ALG220" s="28"/>
      <c r="ALH220" s="28"/>
      <c r="ALI220" s="28"/>
      <c r="ALJ220" s="28"/>
      <c r="ALK220" s="28"/>
      <c r="ALL220" s="28"/>
      <c r="ALM220" s="28"/>
      <c r="ALN220" s="28"/>
      <c r="ALO220" s="28"/>
      <c r="ALP220" s="28"/>
      <c r="ALQ220" s="28"/>
      <c r="ALR220" s="28"/>
      <c r="ALS220" s="28"/>
      <c r="ALT220" s="28"/>
      <c r="ALU220" s="28"/>
      <c r="ALV220" s="28"/>
      <c r="ALW220" s="28"/>
      <c r="ALX220" s="28"/>
      <c r="ALY220" s="28"/>
      <c r="ALZ220" s="28"/>
      <c r="AMA220" s="28"/>
      <c r="AMB220" s="28"/>
      <c r="AMC220" s="28"/>
      <c r="AMD220" s="28"/>
      <c r="AME220" s="28"/>
      <c r="AMF220" s="28"/>
      <c r="AMG220" s="28"/>
      <c r="AMH220" s="28"/>
      <c r="AMI220" s="28"/>
      <c r="AMJ220" s="28"/>
      <c r="AMK220" s="28"/>
      <c r="AML220" s="28"/>
      <c r="AMM220" s="28"/>
      <c r="AMN220" s="28"/>
      <c r="AMO220" s="28"/>
      <c r="AMP220" s="28"/>
      <c r="AMQ220" s="28"/>
      <c r="AMR220" s="28"/>
      <c r="AMS220" s="28"/>
      <c r="AMT220" s="28"/>
      <c r="AMU220" s="28"/>
      <c r="AMV220" s="28"/>
      <c r="AMW220" s="28"/>
      <c r="AMX220" s="28"/>
      <c r="AMY220" s="28"/>
      <c r="AMZ220" s="28"/>
      <c r="ANA220" s="28"/>
      <c r="ANB220" s="28"/>
      <c r="ANC220" s="28"/>
      <c r="AND220" s="28"/>
      <c r="ANE220" s="28"/>
      <c r="ANF220" s="28"/>
      <c r="ANG220" s="28"/>
      <c r="ANH220" s="28"/>
      <c r="ANI220" s="28"/>
      <c r="ANJ220" s="28"/>
      <c r="ANK220" s="28"/>
      <c r="ANL220" s="28"/>
      <c r="ANM220" s="28"/>
      <c r="ANN220" s="28"/>
      <c r="ANO220" s="28"/>
      <c r="ANP220" s="28"/>
      <c r="ANQ220" s="28"/>
      <c r="ANR220" s="28"/>
      <c r="ANS220" s="28"/>
      <c r="ANT220" s="28"/>
      <c r="ANU220" s="28"/>
      <c r="ANV220" s="28"/>
      <c r="ANW220" s="28"/>
      <c r="ANX220" s="28"/>
      <c r="ANY220" s="28"/>
      <c r="ANZ220" s="28"/>
      <c r="AOA220" s="28"/>
      <c r="AOB220" s="28"/>
      <c r="AOC220" s="28"/>
      <c r="AOD220" s="28"/>
      <c r="AOE220" s="28"/>
      <c r="AOF220" s="28"/>
      <c r="AOG220" s="28"/>
      <c r="AOH220" s="28"/>
      <c r="AOI220" s="28"/>
      <c r="AOJ220" s="28"/>
      <c r="AOK220" s="28"/>
      <c r="AOL220" s="28"/>
      <c r="AOM220" s="28"/>
      <c r="AON220" s="28"/>
      <c r="AOO220" s="28"/>
      <c r="AOP220" s="28"/>
      <c r="AOQ220" s="28"/>
      <c r="AOR220" s="28"/>
    </row>
    <row r="221" spans="1:1084" s="2" customFormat="1" ht="30" customHeight="1" x14ac:dyDescent="0.25">
      <c r="A221" s="40">
        <v>213</v>
      </c>
      <c r="B221" s="25" t="s">
        <v>129</v>
      </c>
      <c r="C221" s="40" t="s">
        <v>279</v>
      </c>
      <c r="D221" s="25" t="s">
        <v>127</v>
      </c>
      <c r="E221" s="25" t="s">
        <v>99</v>
      </c>
      <c r="F221" s="40" t="s">
        <v>261</v>
      </c>
      <c r="G221" s="62" t="s">
        <v>262</v>
      </c>
      <c r="H221" s="62" t="s">
        <v>262</v>
      </c>
      <c r="I221" s="42">
        <v>45000</v>
      </c>
      <c r="J221" s="45">
        <v>891.01</v>
      </c>
      <c r="K221" s="42">
        <v>25</v>
      </c>
      <c r="L221" s="45">
        <f t="shared" si="222"/>
        <v>1291.5</v>
      </c>
      <c r="M221" s="42">
        <f t="shared" si="239"/>
        <v>3194.9999999999995</v>
      </c>
      <c r="N221" s="42">
        <f t="shared" si="240"/>
        <v>495.00000000000006</v>
      </c>
      <c r="O221" s="45">
        <f t="shared" si="241"/>
        <v>1368</v>
      </c>
      <c r="P221" s="42">
        <f t="shared" si="242"/>
        <v>3190.5</v>
      </c>
      <c r="Q221" s="42">
        <f t="shared" si="243"/>
        <v>2659.5</v>
      </c>
      <c r="R221" s="42">
        <f t="shared" si="244"/>
        <v>3575.51</v>
      </c>
      <c r="S221" s="42">
        <f t="shared" si="245"/>
        <v>6880.5</v>
      </c>
      <c r="T221" s="42">
        <f t="shared" si="246"/>
        <v>41424.49</v>
      </c>
      <c r="U221" s="46" t="s">
        <v>349</v>
      </c>
      <c r="V221" s="27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  <c r="QR221" s="28"/>
      <c r="QS221" s="28"/>
      <c r="QT221" s="28"/>
      <c r="QU221" s="28"/>
      <c r="QV221" s="28"/>
      <c r="QW221" s="28"/>
      <c r="QX221" s="28"/>
      <c r="QY221" s="28"/>
      <c r="QZ221" s="28"/>
      <c r="RA221" s="28"/>
      <c r="RB221" s="28"/>
      <c r="RC221" s="28"/>
      <c r="RD221" s="28"/>
      <c r="RE221" s="28"/>
      <c r="RF221" s="28"/>
      <c r="RG221" s="28"/>
      <c r="RH221" s="28"/>
      <c r="RI221" s="28"/>
      <c r="RJ221" s="28"/>
      <c r="RK221" s="28"/>
      <c r="RL221" s="28"/>
      <c r="RM221" s="28"/>
      <c r="RN221" s="28"/>
      <c r="RO221" s="28"/>
      <c r="RP221" s="28"/>
      <c r="RQ221" s="28"/>
      <c r="RR221" s="28"/>
      <c r="RS221" s="28"/>
      <c r="RT221" s="28"/>
      <c r="RU221" s="28"/>
      <c r="RV221" s="28"/>
      <c r="RW221" s="28"/>
      <c r="RX221" s="28"/>
      <c r="RY221" s="28"/>
      <c r="RZ221" s="28"/>
      <c r="SA221" s="28"/>
      <c r="SB221" s="28"/>
      <c r="SC221" s="28"/>
      <c r="SD221" s="28"/>
      <c r="SE221" s="28"/>
      <c r="SF221" s="28"/>
      <c r="SG221" s="28"/>
      <c r="SH221" s="28"/>
      <c r="SI221" s="28"/>
      <c r="SJ221" s="28"/>
      <c r="SK221" s="28"/>
      <c r="SL221" s="28"/>
      <c r="SM221" s="28"/>
      <c r="SN221" s="28"/>
      <c r="SO221" s="28"/>
      <c r="SP221" s="28"/>
      <c r="SQ221" s="28"/>
      <c r="SR221" s="28"/>
      <c r="SS221" s="28"/>
      <c r="ST221" s="28"/>
      <c r="SU221" s="28"/>
      <c r="SV221" s="28"/>
      <c r="SW221" s="28"/>
      <c r="SX221" s="28"/>
      <c r="SY221" s="28"/>
      <c r="SZ221" s="28"/>
      <c r="TA221" s="28"/>
      <c r="TB221" s="28"/>
      <c r="TC221" s="28"/>
      <c r="TD221" s="28"/>
      <c r="TE221" s="28"/>
      <c r="TF221" s="28"/>
      <c r="TG221" s="28"/>
      <c r="TH221" s="28"/>
      <c r="TI221" s="28"/>
      <c r="TJ221" s="28"/>
      <c r="TK221" s="28"/>
      <c r="TL221" s="28"/>
      <c r="TM221" s="28"/>
      <c r="TN221" s="28"/>
      <c r="TO221" s="28"/>
      <c r="TP221" s="28"/>
      <c r="TQ221" s="28"/>
      <c r="TR221" s="28"/>
      <c r="TS221" s="28"/>
      <c r="TT221" s="28"/>
      <c r="TU221" s="28"/>
      <c r="TV221" s="28"/>
      <c r="TW221" s="28"/>
      <c r="TX221" s="28"/>
      <c r="TY221" s="28"/>
      <c r="TZ221" s="28"/>
      <c r="UA221" s="28"/>
      <c r="UB221" s="28"/>
      <c r="UC221" s="28"/>
      <c r="UD221" s="28"/>
      <c r="UE221" s="28"/>
      <c r="UF221" s="28"/>
      <c r="UG221" s="28"/>
      <c r="UH221" s="28"/>
      <c r="UI221" s="28"/>
      <c r="UJ221" s="28"/>
      <c r="UK221" s="28"/>
      <c r="UL221" s="28"/>
      <c r="UM221" s="28"/>
      <c r="UN221" s="28"/>
      <c r="UO221" s="28"/>
      <c r="UP221" s="28"/>
      <c r="UQ221" s="28"/>
      <c r="UR221" s="28"/>
      <c r="US221" s="28"/>
      <c r="UT221" s="28"/>
      <c r="UU221" s="28"/>
      <c r="UV221" s="28"/>
      <c r="UW221" s="28"/>
      <c r="UX221" s="28"/>
      <c r="UY221" s="28"/>
      <c r="UZ221" s="28"/>
      <c r="VA221" s="28"/>
      <c r="VB221" s="28"/>
      <c r="VC221" s="28"/>
      <c r="VD221" s="28"/>
      <c r="VE221" s="28"/>
      <c r="VF221" s="28"/>
      <c r="VG221" s="28"/>
      <c r="VH221" s="28"/>
      <c r="VI221" s="28"/>
      <c r="VJ221" s="28"/>
      <c r="VK221" s="28"/>
      <c r="VL221" s="28"/>
      <c r="VM221" s="28"/>
      <c r="VN221" s="28"/>
      <c r="VO221" s="28"/>
      <c r="VP221" s="28"/>
      <c r="VQ221" s="28"/>
      <c r="VR221" s="28"/>
      <c r="VS221" s="28"/>
      <c r="VT221" s="28"/>
      <c r="VU221" s="28"/>
      <c r="VV221" s="28"/>
      <c r="VW221" s="28"/>
      <c r="VX221" s="28"/>
      <c r="VY221" s="28"/>
      <c r="VZ221" s="28"/>
      <c r="WA221" s="28"/>
      <c r="WB221" s="28"/>
      <c r="WC221" s="28"/>
      <c r="WD221" s="28"/>
      <c r="WE221" s="28"/>
      <c r="WF221" s="28"/>
      <c r="WG221" s="28"/>
      <c r="WH221" s="28"/>
      <c r="WI221" s="28"/>
      <c r="WJ221" s="28"/>
      <c r="WK221" s="28"/>
      <c r="WL221" s="28"/>
      <c r="WM221" s="28"/>
      <c r="WN221" s="28"/>
      <c r="WO221" s="28"/>
      <c r="WP221" s="28"/>
      <c r="WQ221" s="28"/>
      <c r="WR221" s="28"/>
      <c r="WS221" s="28"/>
      <c r="WT221" s="28"/>
      <c r="WU221" s="28"/>
      <c r="WV221" s="28"/>
      <c r="WW221" s="28"/>
      <c r="WX221" s="28"/>
      <c r="WY221" s="28"/>
      <c r="WZ221" s="28"/>
      <c r="XA221" s="28"/>
      <c r="XB221" s="28"/>
      <c r="XC221" s="28"/>
      <c r="XD221" s="28"/>
      <c r="XE221" s="28"/>
      <c r="XF221" s="28"/>
      <c r="XG221" s="28"/>
      <c r="XH221" s="28"/>
      <c r="XI221" s="28"/>
      <c r="XJ221" s="28"/>
      <c r="XK221" s="28"/>
      <c r="XL221" s="28"/>
      <c r="XM221" s="28"/>
      <c r="XN221" s="28"/>
      <c r="XO221" s="28"/>
      <c r="XP221" s="28"/>
      <c r="XQ221" s="28"/>
      <c r="XR221" s="28"/>
      <c r="XS221" s="28"/>
      <c r="XT221" s="28"/>
      <c r="XU221" s="28"/>
      <c r="XV221" s="28"/>
      <c r="XW221" s="28"/>
      <c r="XX221" s="28"/>
      <c r="XY221" s="28"/>
      <c r="XZ221" s="28"/>
      <c r="YA221" s="28"/>
      <c r="YB221" s="28"/>
      <c r="YC221" s="28"/>
      <c r="YD221" s="28"/>
      <c r="YE221" s="28"/>
      <c r="YF221" s="28"/>
      <c r="YG221" s="28"/>
      <c r="YH221" s="28"/>
      <c r="YI221" s="28"/>
      <c r="YJ221" s="28"/>
      <c r="YK221" s="28"/>
      <c r="YL221" s="28"/>
      <c r="YM221" s="28"/>
      <c r="YN221" s="28"/>
      <c r="YO221" s="28"/>
      <c r="YP221" s="28"/>
      <c r="YQ221" s="28"/>
      <c r="YR221" s="28"/>
      <c r="YS221" s="28"/>
      <c r="YT221" s="28"/>
      <c r="YU221" s="28"/>
      <c r="YV221" s="28"/>
      <c r="YW221" s="28"/>
      <c r="YX221" s="28"/>
      <c r="YY221" s="28"/>
      <c r="YZ221" s="28"/>
      <c r="ZA221" s="28"/>
      <c r="ZB221" s="28"/>
      <c r="ZC221" s="28"/>
      <c r="ZD221" s="28"/>
      <c r="ZE221" s="28"/>
      <c r="ZF221" s="28"/>
      <c r="ZG221" s="28"/>
      <c r="ZH221" s="28"/>
      <c r="ZI221" s="28"/>
      <c r="ZJ221" s="28"/>
      <c r="ZK221" s="28"/>
      <c r="ZL221" s="28"/>
      <c r="ZM221" s="28"/>
      <c r="ZN221" s="28"/>
      <c r="ZO221" s="28"/>
      <c r="ZP221" s="28"/>
      <c r="ZQ221" s="28"/>
      <c r="ZR221" s="28"/>
      <c r="ZS221" s="28"/>
      <c r="ZT221" s="28"/>
      <c r="ZU221" s="28"/>
      <c r="ZV221" s="28"/>
      <c r="ZW221" s="28"/>
      <c r="ZX221" s="28"/>
      <c r="ZY221" s="28"/>
      <c r="ZZ221" s="28"/>
      <c r="AAA221" s="28"/>
      <c r="AAB221" s="28"/>
      <c r="AAC221" s="28"/>
      <c r="AAD221" s="28"/>
      <c r="AAE221" s="28"/>
      <c r="AAF221" s="28"/>
      <c r="AAG221" s="28"/>
      <c r="AAH221" s="28"/>
      <c r="AAI221" s="28"/>
      <c r="AAJ221" s="28"/>
      <c r="AAK221" s="28"/>
      <c r="AAL221" s="28"/>
      <c r="AAM221" s="28"/>
      <c r="AAN221" s="28"/>
      <c r="AAO221" s="28"/>
      <c r="AAP221" s="28"/>
      <c r="AAQ221" s="28"/>
      <c r="AAR221" s="28"/>
      <c r="AAS221" s="28"/>
      <c r="AAT221" s="28"/>
      <c r="AAU221" s="28"/>
      <c r="AAV221" s="28"/>
      <c r="AAW221" s="28"/>
      <c r="AAX221" s="28"/>
      <c r="AAY221" s="28"/>
      <c r="AAZ221" s="28"/>
      <c r="ABA221" s="28"/>
      <c r="ABB221" s="28"/>
      <c r="ABC221" s="28"/>
      <c r="ABD221" s="28"/>
      <c r="ABE221" s="28"/>
      <c r="ABF221" s="28"/>
      <c r="ABG221" s="28"/>
      <c r="ABH221" s="28"/>
      <c r="ABI221" s="28"/>
      <c r="ABJ221" s="28"/>
      <c r="ABK221" s="28"/>
      <c r="ABL221" s="28"/>
      <c r="ABM221" s="28"/>
      <c r="ABN221" s="28"/>
      <c r="ABO221" s="28"/>
      <c r="ABP221" s="28"/>
      <c r="ABQ221" s="28"/>
      <c r="ABR221" s="28"/>
      <c r="ABS221" s="28"/>
      <c r="ABT221" s="28"/>
      <c r="ABU221" s="28"/>
      <c r="ABV221" s="28"/>
      <c r="ABW221" s="28"/>
      <c r="ABX221" s="28"/>
      <c r="ABY221" s="28"/>
      <c r="ABZ221" s="28"/>
      <c r="ACA221" s="28"/>
      <c r="ACB221" s="28"/>
      <c r="ACC221" s="28"/>
      <c r="ACD221" s="28"/>
      <c r="ACE221" s="28"/>
      <c r="ACF221" s="28"/>
      <c r="ACG221" s="28"/>
      <c r="ACH221" s="28"/>
      <c r="ACI221" s="28"/>
      <c r="ACJ221" s="28"/>
      <c r="ACK221" s="28"/>
      <c r="ACL221" s="28"/>
      <c r="ACM221" s="28"/>
      <c r="ACN221" s="28"/>
      <c r="ACO221" s="28"/>
      <c r="ACP221" s="28"/>
      <c r="ACQ221" s="28"/>
      <c r="ACR221" s="28"/>
      <c r="ACS221" s="28"/>
      <c r="ACT221" s="28"/>
      <c r="ACU221" s="28"/>
      <c r="ACV221" s="28"/>
      <c r="ACW221" s="28"/>
      <c r="ACX221" s="28"/>
      <c r="ACY221" s="28"/>
      <c r="ACZ221" s="28"/>
      <c r="ADA221" s="28"/>
      <c r="ADB221" s="28"/>
      <c r="ADC221" s="28"/>
      <c r="ADD221" s="28"/>
      <c r="ADE221" s="28"/>
      <c r="ADF221" s="28"/>
      <c r="ADG221" s="28"/>
      <c r="ADH221" s="28"/>
      <c r="ADI221" s="28"/>
      <c r="ADJ221" s="28"/>
      <c r="ADK221" s="28"/>
      <c r="ADL221" s="28"/>
      <c r="ADM221" s="28"/>
      <c r="ADN221" s="28"/>
      <c r="ADO221" s="28"/>
      <c r="ADP221" s="28"/>
      <c r="ADQ221" s="28"/>
      <c r="ADR221" s="28"/>
      <c r="ADS221" s="28"/>
      <c r="ADT221" s="28"/>
      <c r="ADU221" s="28"/>
      <c r="ADV221" s="28"/>
      <c r="ADW221" s="28"/>
      <c r="ADX221" s="28"/>
      <c r="ADY221" s="28"/>
      <c r="ADZ221" s="28"/>
      <c r="AEA221" s="28"/>
      <c r="AEB221" s="28"/>
      <c r="AEC221" s="28"/>
      <c r="AED221" s="28"/>
      <c r="AEE221" s="28"/>
      <c r="AEF221" s="28"/>
      <c r="AEG221" s="28"/>
      <c r="AEH221" s="28"/>
      <c r="AEI221" s="28"/>
      <c r="AEJ221" s="28"/>
      <c r="AEK221" s="28"/>
      <c r="AEL221" s="28"/>
      <c r="AEM221" s="28"/>
      <c r="AEN221" s="28"/>
      <c r="AEO221" s="28"/>
      <c r="AEP221" s="28"/>
      <c r="AEQ221" s="28"/>
      <c r="AER221" s="28"/>
      <c r="AES221" s="28"/>
      <c r="AET221" s="28"/>
      <c r="AEU221" s="28"/>
      <c r="AEV221" s="28"/>
      <c r="AEW221" s="28"/>
      <c r="AEX221" s="28"/>
      <c r="AEY221" s="28"/>
      <c r="AEZ221" s="28"/>
      <c r="AFA221" s="28"/>
      <c r="AFB221" s="28"/>
      <c r="AFC221" s="28"/>
      <c r="AFD221" s="28"/>
      <c r="AFE221" s="28"/>
      <c r="AFF221" s="28"/>
      <c r="AFG221" s="28"/>
      <c r="AFH221" s="28"/>
      <c r="AFI221" s="28"/>
      <c r="AFJ221" s="28"/>
      <c r="AFK221" s="28"/>
      <c r="AFL221" s="28"/>
      <c r="AFM221" s="28"/>
      <c r="AFN221" s="28"/>
      <c r="AFO221" s="28"/>
      <c r="AFP221" s="28"/>
      <c r="AFQ221" s="28"/>
      <c r="AFR221" s="28"/>
      <c r="AFS221" s="28"/>
      <c r="AFT221" s="28"/>
      <c r="AFU221" s="28"/>
      <c r="AFV221" s="28"/>
      <c r="AFW221" s="28"/>
      <c r="AFX221" s="28"/>
      <c r="AFY221" s="28"/>
      <c r="AFZ221" s="28"/>
      <c r="AGA221" s="28"/>
      <c r="AGB221" s="28"/>
      <c r="AGC221" s="28"/>
      <c r="AGD221" s="28"/>
      <c r="AGE221" s="28"/>
      <c r="AGF221" s="28"/>
      <c r="AGG221" s="28"/>
      <c r="AGH221" s="28"/>
      <c r="AGI221" s="28"/>
      <c r="AGJ221" s="28"/>
      <c r="AGK221" s="28"/>
      <c r="AGL221" s="28"/>
      <c r="AGM221" s="28"/>
      <c r="AGN221" s="28"/>
      <c r="AGO221" s="28"/>
      <c r="AGP221" s="28"/>
      <c r="AGQ221" s="28"/>
      <c r="AGR221" s="28"/>
      <c r="AGS221" s="28"/>
      <c r="AGT221" s="28"/>
      <c r="AGU221" s="28"/>
      <c r="AGV221" s="28"/>
      <c r="AGW221" s="28"/>
      <c r="AGX221" s="28"/>
      <c r="AGY221" s="28"/>
      <c r="AGZ221" s="28"/>
      <c r="AHA221" s="28"/>
      <c r="AHB221" s="28"/>
      <c r="AHC221" s="28"/>
      <c r="AHD221" s="28"/>
      <c r="AHE221" s="28"/>
      <c r="AHF221" s="28"/>
      <c r="AHG221" s="28"/>
      <c r="AHH221" s="28"/>
      <c r="AHI221" s="28"/>
      <c r="AHJ221" s="28"/>
      <c r="AHK221" s="28"/>
      <c r="AHL221" s="28"/>
      <c r="AHM221" s="28"/>
      <c r="AHN221" s="28"/>
      <c r="AHO221" s="28"/>
      <c r="AHP221" s="28"/>
      <c r="AHQ221" s="28"/>
      <c r="AHR221" s="28"/>
      <c r="AHS221" s="28"/>
      <c r="AHT221" s="28"/>
      <c r="AHU221" s="28"/>
      <c r="AHV221" s="28"/>
      <c r="AHW221" s="28"/>
      <c r="AHX221" s="28"/>
      <c r="AHY221" s="28"/>
      <c r="AHZ221" s="28"/>
      <c r="AIA221" s="28"/>
      <c r="AIB221" s="28"/>
      <c r="AIC221" s="28"/>
      <c r="AID221" s="28"/>
      <c r="AIE221" s="28"/>
      <c r="AIF221" s="28"/>
      <c r="AIG221" s="28"/>
      <c r="AIH221" s="28"/>
      <c r="AII221" s="28"/>
      <c r="AIJ221" s="28"/>
      <c r="AIK221" s="28"/>
      <c r="AIL221" s="28"/>
      <c r="AIM221" s="28"/>
      <c r="AIN221" s="28"/>
      <c r="AIO221" s="28"/>
      <c r="AIP221" s="28"/>
      <c r="AIQ221" s="28"/>
      <c r="AIR221" s="28"/>
      <c r="AIS221" s="28"/>
      <c r="AIT221" s="28"/>
      <c r="AIU221" s="28"/>
      <c r="AIV221" s="28"/>
      <c r="AIW221" s="28"/>
      <c r="AIX221" s="28"/>
      <c r="AIY221" s="28"/>
      <c r="AIZ221" s="28"/>
      <c r="AJA221" s="28"/>
      <c r="AJB221" s="28"/>
      <c r="AJC221" s="28"/>
      <c r="AJD221" s="28"/>
      <c r="AJE221" s="28"/>
      <c r="AJF221" s="28"/>
      <c r="AJG221" s="28"/>
      <c r="AJH221" s="28"/>
      <c r="AJI221" s="28"/>
      <c r="AJJ221" s="28"/>
      <c r="AJK221" s="28"/>
      <c r="AJL221" s="28"/>
      <c r="AJM221" s="28"/>
      <c r="AJN221" s="28"/>
      <c r="AJO221" s="28"/>
      <c r="AJP221" s="28"/>
      <c r="AJQ221" s="28"/>
      <c r="AJR221" s="28"/>
      <c r="AJS221" s="28"/>
      <c r="AJT221" s="28"/>
      <c r="AJU221" s="28"/>
      <c r="AJV221" s="28"/>
      <c r="AJW221" s="28"/>
      <c r="AJX221" s="28"/>
      <c r="AJY221" s="28"/>
      <c r="AJZ221" s="28"/>
      <c r="AKA221" s="28"/>
      <c r="AKB221" s="28"/>
      <c r="AKC221" s="28"/>
      <c r="AKD221" s="28"/>
      <c r="AKE221" s="28"/>
      <c r="AKF221" s="28"/>
      <c r="AKG221" s="28"/>
      <c r="AKH221" s="28"/>
      <c r="AKI221" s="28"/>
      <c r="AKJ221" s="28"/>
      <c r="AKK221" s="28"/>
      <c r="AKL221" s="28"/>
      <c r="AKM221" s="28"/>
      <c r="AKN221" s="28"/>
      <c r="AKO221" s="28"/>
      <c r="AKP221" s="28"/>
      <c r="AKQ221" s="28"/>
      <c r="AKR221" s="28"/>
      <c r="AKS221" s="28"/>
      <c r="AKT221" s="28"/>
      <c r="AKU221" s="28"/>
      <c r="AKV221" s="28"/>
      <c r="AKW221" s="28"/>
      <c r="AKX221" s="28"/>
      <c r="AKY221" s="28"/>
      <c r="AKZ221" s="28"/>
      <c r="ALA221" s="28"/>
      <c r="ALB221" s="28"/>
      <c r="ALC221" s="28"/>
      <c r="ALD221" s="28"/>
      <c r="ALE221" s="28"/>
      <c r="ALF221" s="28"/>
      <c r="ALG221" s="28"/>
      <c r="ALH221" s="28"/>
      <c r="ALI221" s="28"/>
      <c r="ALJ221" s="28"/>
      <c r="ALK221" s="28"/>
      <c r="ALL221" s="28"/>
      <c r="ALM221" s="28"/>
      <c r="ALN221" s="28"/>
      <c r="ALO221" s="28"/>
      <c r="ALP221" s="28"/>
      <c r="ALQ221" s="28"/>
      <c r="ALR221" s="28"/>
      <c r="ALS221" s="28"/>
      <c r="ALT221" s="28"/>
      <c r="ALU221" s="28"/>
      <c r="ALV221" s="28"/>
      <c r="ALW221" s="28"/>
      <c r="ALX221" s="28"/>
      <c r="ALY221" s="28"/>
      <c r="ALZ221" s="28"/>
      <c r="AMA221" s="28"/>
      <c r="AMB221" s="28"/>
      <c r="AMC221" s="28"/>
      <c r="AMD221" s="28"/>
      <c r="AME221" s="28"/>
      <c r="AMF221" s="28"/>
      <c r="AMG221" s="28"/>
      <c r="AMH221" s="28"/>
      <c r="AMI221" s="28"/>
      <c r="AMJ221" s="28"/>
      <c r="AMK221" s="28"/>
      <c r="AML221" s="28"/>
      <c r="AMM221" s="28"/>
      <c r="AMN221" s="28"/>
      <c r="AMO221" s="28"/>
      <c r="AMP221" s="28"/>
      <c r="AMQ221" s="28"/>
      <c r="AMR221" s="28"/>
      <c r="AMS221" s="28"/>
      <c r="AMT221" s="28"/>
      <c r="AMU221" s="28"/>
      <c r="AMV221" s="28"/>
      <c r="AMW221" s="28"/>
      <c r="AMX221" s="28"/>
      <c r="AMY221" s="28"/>
      <c r="AMZ221" s="28"/>
      <c r="ANA221" s="28"/>
      <c r="ANB221" s="28"/>
      <c r="ANC221" s="28"/>
      <c r="AND221" s="28"/>
      <c r="ANE221" s="28"/>
      <c r="ANF221" s="28"/>
      <c r="ANG221" s="28"/>
      <c r="ANH221" s="28"/>
      <c r="ANI221" s="28"/>
      <c r="ANJ221" s="28"/>
      <c r="ANK221" s="28"/>
      <c r="ANL221" s="28"/>
      <c r="ANM221" s="28"/>
      <c r="ANN221" s="28"/>
      <c r="ANO221" s="28"/>
      <c r="ANP221" s="28"/>
      <c r="ANQ221" s="28"/>
      <c r="ANR221" s="28"/>
      <c r="ANS221" s="28"/>
      <c r="ANT221" s="28"/>
      <c r="ANU221" s="28"/>
      <c r="ANV221" s="28"/>
      <c r="ANW221" s="28"/>
      <c r="ANX221" s="28"/>
      <c r="ANY221" s="28"/>
      <c r="ANZ221" s="28"/>
      <c r="AOA221" s="28"/>
      <c r="AOB221" s="28"/>
      <c r="AOC221" s="28"/>
      <c r="AOD221" s="28"/>
      <c r="AOE221" s="28"/>
      <c r="AOF221" s="28"/>
      <c r="AOG221" s="28"/>
      <c r="AOH221" s="28"/>
      <c r="AOI221" s="28"/>
      <c r="AOJ221" s="28"/>
      <c r="AOK221" s="28"/>
      <c r="AOL221" s="28"/>
      <c r="AOM221" s="28"/>
      <c r="AON221" s="28"/>
      <c r="AOO221" s="28"/>
      <c r="AOP221" s="28"/>
      <c r="AOQ221" s="28"/>
      <c r="AOR221" s="28"/>
    </row>
    <row r="222" spans="1:1084" s="2" customFormat="1" ht="30" customHeight="1" x14ac:dyDescent="0.25">
      <c r="A222" s="40">
        <v>214</v>
      </c>
      <c r="B222" s="25" t="s">
        <v>130</v>
      </c>
      <c r="C222" s="40" t="s">
        <v>279</v>
      </c>
      <c r="D222" s="25" t="s">
        <v>127</v>
      </c>
      <c r="E222" s="25" t="s">
        <v>44</v>
      </c>
      <c r="F222" s="40" t="s">
        <v>261</v>
      </c>
      <c r="G222" s="62" t="s">
        <v>262</v>
      </c>
      <c r="H222" s="62" t="s">
        <v>262</v>
      </c>
      <c r="I222" s="42">
        <v>41000</v>
      </c>
      <c r="J222" s="45">
        <v>583.79</v>
      </c>
      <c r="K222" s="42">
        <v>25</v>
      </c>
      <c r="L222" s="45">
        <f t="shared" si="222"/>
        <v>1176.7</v>
      </c>
      <c r="M222" s="42">
        <f t="shared" si="239"/>
        <v>2910.9999999999995</v>
      </c>
      <c r="N222" s="42">
        <f t="shared" si="240"/>
        <v>451.00000000000006</v>
      </c>
      <c r="O222" s="45">
        <f t="shared" si="241"/>
        <v>1246.4000000000001</v>
      </c>
      <c r="P222" s="42">
        <f t="shared" si="242"/>
        <v>2906.9</v>
      </c>
      <c r="Q222" s="42">
        <f t="shared" si="243"/>
        <v>2423.1000000000004</v>
      </c>
      <c r="R222" s="42">
        <f t="shared" si="244"/>
        <v>3031.8900000000003</v>
      </c>
      <c r="S222" s="42">
        <f t="shared" si="245"/>
        <v>6268.9</v>
      </c>
      <c r="T222" s="42">
        <f t="shared" si="246"/>
        <v>37968.11</v>
      </c>
      <c r="U222" s="46" t="s">
        <v>349</v>
      </c>
      <c r="V222" s="27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  <c r="QR222" s="28"/>
      <c r="QS222" s="28"/>
      <c r="QT222" s="28"/>
      <c r="QU222" s="28"/>
      <c r="QV222" s="28"/>
      <c r="QW222" s="28"/>
      <c r="QX222" s="28"/>
      <c r="QY222" s="28"/>
      <c r="QZ222" s="28"/>
      <c r="RA222" s="28"/>
      <c r="RB222" s="28"/>
      <c r="RC222" s="28"/>
      <c r="RD222" s="28"/>
      <c r="RE222" s="28"/>
      <c r="RF222" s="28"/>
      <c r="RG222" s="28"/>
      <c r="RH222" s="28"/>
      <c r="RI222" s="28"/>
      <c r="RJ222" s="28"/>
      <c r="RK222" s="28"/>
      <c r="RL222" s="28"/>
      <c r="RM222" s="28"/>
      <c r="RN222" s="28"/>
      <c r="RO222" s="28"/>
      <c r="RP222" s="28"/>
      <c r="RQ222" s="28"/>
      <c r="RR222" s="28"/>
      <c r="RS222" s="28"/>
      <c r="RT222" s="28"/>
      <c r="RU222" s="28"/>
      <c r="RV222" s="28"/>
      <c r="RW222" s="28"/>
      <c r="RX222" s="28"/>
      <c r="RY222" s="28"/>
      <c r="RZ222" s="28"/>
      <c r="SA222" s="28"/>
      <c r="SB222" s="28"/>
      <c r="SC222" s="28"/>
      <c r="SD222" s="28"/>
      <c r="SE222" s="28"/>
      <c r="SF222" s="28"/>
      <c r="SG222" s="28"/>
      <c r="SH222" s="28"/>
      <c r="SI222" s="28"/>
      <c r="SJ222" s="28"/>
      <c r="SK222" s="28"/>
      <c r="SL222" s="28"/>
      <c r="SM222" s="28"/>
      <c r="SN222" s="28"/>
      <c r="SO222" s="28"/>
      <c r="SP222" s="28"/>
      <c r="SQ222" s="28"/>
      <c r="SR222" s="28"/>
      <c r="SS222" s="28"/>
      <c r="ST222" s="28"/>
      <c r="SU222" s="28"/>
      <c r="SV222" s="28"/>
      <c r="SW222" s="28"/>
      <c r="SX222" s="28"/>
      <c r="SY222" s="28"/>
      <c r="SZ222" s="28"/>
      <c r="TA222" s="28"/>
      <c r="TB222" s="28"/>
      <c r="TC222" s="28"/>
      <c r="TD222" s="28"/>
      <c r="TE222" s="28"/>
      <c r="TF222" s="28"/>
      <c r="TG222" s="28"/>
      <c r="TH222" s="28"/>
      <c r="TI222" s="28"/>
      <c r="TJ222" s="28"/>
      <c r="TK222" s="28"/>
      <c r="TL222" s="28"/>
      <c r="TM222" s="28"/>
      <c r="TN222" s="28"/>
      <c r="TO222" s="28"/>
      <c r="TP222" s="28"/>
      <c r="TQ222" s="28"/>
      <c r="TR222" s="28"/>
      <c r="TS222" s="28"/>
      <c r="TT222" s="28"/>
      <c r="TU222" s="28"/>
      <c r="TV222" s="28"/>
      <c r="TW222" s="28"/>
      <c r="TX222" s="28"/>
      <c r="TY222" s="28"/>
      <c r="TZ222" s="28"/>
      <c r="UA222" s="28"/>
      <c r="UB222" s="28"/>
      <c r="UC222" s="28"/>
      <c r="UD222" s="28"/>
      <c r="UE222" s="28"/>
      <c r="UF222" s="28"/>
      <c r="UG222" s="28"/>
      <c r="UH222" s="28"/>
      <c r="UI222" s="28"/>
      <c r="UJ222" s="28"/>
      <c r="UK222" s="28"/>
      <c r="UL222" s="28"/>
      <c r="UM222" s="28"/>
      <c r="UN222" s="28"/>
      <c r="UO222" s="28"/>
      <c r="UP222" s="28"/>
      <c r="UQ222" s="28"/>
      <c r="UR222" s="28"/>
      <c r="US222" s="28"/>
      <c r="UT222" s="28"/>
      <c r="UU222" s="28"/>
      <c r="UV222" s="28"/>
      <c r="UW222" s="28"/>
      <c r="UX222" s="28"/>
      <c r="UY222" s="28"/>
      <c r="UZ222" s="28"/>
      <c r="VA222" s="28"/>
      <c r="VB222" s="28"/>
      <c r="VC222" s="28"/>
      <c r="VD222" s="28"/>
      <c r="VE222" s="28"/>
      <c r="VF222" s="28"/>
      <c r="VG222" s="28"/>
      <c r="VH222" s="28"/>
      <c r="VI222" s="28"/>
      <c r="VJ222" s="28"/>
      <c r="VK222" s="28"/>
      <c r="VL222" s="28"/>
      <c r="VM222" s="28"/>
      <c r="VN222" s="28"/>
      <c r="VO222" s="28"/>
      <c r="VP222" s="28"/>
      <c r="VQ222" s="28"/>
      <c r="VR222" s="28"/>
      <c r="VS222" s="28"/>
      <c r="VT222" s="28"/>
      <c r="VU222" s="28"/>
      <c r="VV222" s="28"/>
      <c r="VW222" s="28"/>
      <c r="VX222" s="28"/>
      <c r="VY222" s="28"/>
      <c r="VZ222" s="28"/>
      <c r="WA222" s="28"/>
      <c r="WB222" s="28"/>
      <c r="WC222" s="28"/>
      <c r="WD222" s="28"/>
      <c r="WE222" s="28"/>
      <c r="WF222" s="28"/>
      <c r="WG222" s="28"/>
      <c r="WH222" s="28"/>
      <c r="WI222" s="28"/>
      <c r="WJ222" s="28"/>
      <c r="WK222" s="28"/>
      <c r="WL222" s="28"/>
      <c r="WM222" s="28"/>
      <c r="WN222" s="28"/>
      <c r="WO222" s="28"/>
      <c r="WP222" s="28"/>
      <c r="WQ222" s="28"/>
      <c r="WR222" s="28"/>
      <c r="WS222" s="28"/>
      <c r="WT222" s="28"/>
      <c r="WU222" s="28"/>
      <c r="WV222" s="28"/>
      <c r="WW222" s="28"/>
      <c r="WX222" s="28"/>
      <c r="WY222" s="28"/>
      <c r="WZ222" s="28"/>
      <c r="XA222" s="28"/>
      <c r="XB222" s="28"/>
      <c r="XC222" s="28"/>
      <c r="XD222" s="28"/>
      <c r="XE222" s="28"/>
      <c r="XF222" s="28"/>
      <c r="XG222" s="28"/>
      <c r="XH222" s="28"/>
      <c r="XI222" s="28"/>
      <c r="XJ222" s="28"/>
      <c r="XK222" s="28"/>
      <c r="XL222" s="28"/>
      <c r="XM222" s="28"/>
      <c r="XN222" s="28"/>
      <c r="XO222" s="28"/>
      <c r="XP222" s="28"/>
      <c r="XQ222" s="28"/>
      <c r="XR222" s="28"/>
      <c r="XS222" s="28"/>
      <c r="XT222" s="28"/>
      <c r="XU222" s="28"/>
      <c r="XV222" s="28"/>
      <c r="XW222" s="28"/>
      <c r="XX222" s="28"/>
      <c r="XY222" s="28"/>
      <c r="XZ222" s="28"/>
      <c r="YA222" s="28"/>
      <c r="YB222" s="28"/>
      <c r="YC222" s="28"/>
      <c r="YD222" s="28"/>
      <c r="YE222" s="28"/>
      <c r="YF222" s="28"/>
      <c r="YG222" s="28"/>
      <c r="YH222" s="28"/>
      <c r="YI222" s="28"/>
      <c r="YJ222" s="28"/>
      <c r="YK222" s="28"/>
      <c r="YL222" s="28"/>
      <c r="YM222" s="28"/>
      <c r="YN222" s="28"/>
      <c r="YO222" s="28"/>
      <c r="YP222" s="28"/>
      <c r="YQ222" s="28"/>
      <c r="YR222" s="28"/>
      <c r="YS222" s="28"/>
      <c r="YT222" s="28"/>
      <c r="YU222" s="28"/>
      <c r="YV222" s="28"/>
      <c r="YW222" s="28"/>
      <c r="YX222" s="28"/>
      <c r="YY222" s="28"/>
      <c r="YZ222" s="28"/>
      <c r="ZA222" s="28"/>
      <c r="ZB222" s="28"/>
      <c r="ZC222" s="28"/>
      <c r="ZD222" s="28"/>
      <c r="ZE222" s="28"/>
      <c r="ZF222" s="28"/>
      <c r="ZG222" s="28"/>
      <c r="ZH222" s="28"/>
      <c r="ZI222" s="28"/>
      <c r="ZJ222" s="28"/>
      <c r="ZK222" s="28"/>
      <c r="ZL222" s="28"/>
      <c r="ZM222" s="28"/>
      <c r="ZN222" s="28"/>
      <c r="ZO222" s="28"/>
      <c r="ZP222" s="28"/>
      <c r="ZQ222" s="28"/>
      <c r="ZR222" s="28"/>
      <c r="ZS222" s="28"/>
      <c r="ZT222" s="28"/>
      <c r="ZU222" s="28"/>
      <c r="ZV222" s="28"/>
      <c r="ZW222" s="28"/>
      <c r="ZX222" s="28"/>
      <c r="ZY222" s="28"/>
      <c r="ZZ222" s="28"/>
      <c r="AAA222" s="28"/>
      <c r="AAB222" s="28"/>
      <c r="AAC222" s="28"/>
      <c r="AAD222" s="28"/>
      <c r="AAE222" s="28"/>
      <c r="AAF222" s="28"/>
      <c r="AAG222" s="28"/>
      <c r="AAH222" s="28"/>
      <c r="AAI222" s="28"/>
      <c r="AAJ222" s="28"/>
      <c r="AAK222" s="28"/>
      <c r="AAL222" s="28"/>
      <c r="AAM222" s="28"/>
      <c r="AAN222" s="28"/>
      <c r="AAO222" s="28"/>
      <c r="AAP222" s="28"/>
      <c r="AAQ222" s="28"/>
      <c r="AAR222" s="28"/>
      <c r="AAS222" s="28"/>
      <c r="AAT222" s="28"/>
      <c r="AAU222" s="28"/>
      <c r="AAV222" s="28"/>
      <c r="AAW222" s="28"/>
      <c r="AAX222" s="28"/>
      <c r="AAY222" s="28"/>
      <c r="AAZ222" s="28"/>
      <c r="ABA222" s="28"/>
      <c r="ABB222" s="28"/>
      <c r="ABC222" s="28"/>
      <c r="ABD222" s="28"/>
      <c r="ABE222" s="28"/>
      <c r="ABF222" s="28"/>
      <c r="ABG222" s="28"/>
      <c r="ABH222" s="28"/>
      <c r="ABI222" s="28"/>
      <c r="ABJ222" s="28"/>
      <c r="ABK222" s="28"/>
      <c r="ABL222" s="28"/>
      <c r="ABM222" s="28"/>
      <c r="ABN222" s="28"/>
      <c r="ABO222" s="28"/>
      <c r="ABP222" s="28"/>
      <c r="ABQ222" s="28"/>
      <c r="ABR222" s="28"/>
      <c r="ABS222" s="28"/>
      <c r="ABT222" s="28"/>
      <c r="ABU222" s="28"/>
      <c r="ABV222" s="28"/>
      <c r="ABW222" s="28"/>
      <c r="ABX222" s="28"/>
      <c r="ABY222" s="28"/>
      <c r="ABZ222" s="28"/>
      <c r="ACA222" s="28"/>
      <c r="ACB222" s="28"/>
      <c r="ACC222" s="28"/>
      <c r="ACD222" s="28"/>
      <c r="ACE222" s="28"/>
      <c r="ACF222" s="28"/>
      <c r="ACG222" s="28"/>
      <c r="ACH222" s="28"/>
      <c r="ACI222" s="28"/>
      <c r="ACJ222" s="28"/>
      <c r="ACK222" s="28"/>
      <c r="ACL222" s="28"/>
      <c r="ACM222" s="28"/>
      <c r="ACN222" s="28"/>
      <c r="ACO222" s="28"/>
      <c r="ACP222" s="28"/>
      <c r="ACQ222" s="28"/>
      <c r="ACR222" s="28"/>
      <c r="ACS222" s="28"/>
      <c r="ACT222" s="28"/>
      <c r="ACU222" s="28"/>
      <c r="ACV222" s="28"/>
      <c r="ACW222" s="28"/>
      <c r="ACX222" s="28"/>
      <c r="ACY222" s="28"/>
      <c r="ACZ222" s="28"/>
      <c r="ADA222" s="28"/>
      <c r="ADB222" s="28"/>
      <c r="ADC222" s="28"/>
      <c r="ADD222" s="28"/>
      <c r="ADE222" s="28"/>
      <c r="ADF222" s="28"/>
      <c r="ADG222" s="28"/>
      <c r="ADH222" s="28"/>
      <c r="ADI222" s="28"/>
      <c r="ADJ222" s="28"/>
      <c r="ADK222" s="28"/>
      <c r="ADL222" s="28"/>
      <c r="ADM222" s="28"/>
      <c r="ADN222" s="28"/>
      <c r="ADO222" s="28"/>
      <c r="ADP222" s="28"/>
      <c r="ADQ222" s="28"/>
      <c r="ADR222" s="28"/>
      <c r="ADS222" s="28"/>
      <c r="ADT222" s="28"/>
      <c r="ADU222" s="28"/>
      <c r="ADV222" s="28"/>
      <c r="ADW222" s="28"/>
      <c r="ADX222" s="28"/>
      <c r="ADY222" s="28"/>
      <c r="ADZ222" s="28"/>
      <c r="AEA222" s="28"/>
      <c r="AEB222" s="28"/>
      <c r="AEC222" s="28"/>
      <c r="AED222" s="28"/>
      <c r="AEE222" s="28"/>
      <c r="AEF222" s="28"/>
      <c r="AEG222" s="28"/>
      <c r="AEH222" s="28"/>
      <c r="AEI222" s="28"/>
      <c r="AEJ222" s="28"/>
      <c r="AEK222" s="28"/>
      <c r="AEL222" s="28"/>
      <c r="AEM222" s="28"/>
      <c r="AEN222" s="28"/>
      <c r="AEO222" s="28"/>
      <c r="AEP222" s="28"/>
      <c r="AEQ222" s="28"/>
      <c r="AER222" s="28"/>
      <c r="AES222" s="28"/>
      <c r="AET222" s="28"/>
      <c r="AEU222" s="28"/>
      <c r="AEV222" s="28"/>
      <c r="AEW222" s="28"/>
      <c r="AEX222" s="28"/>
      <c r="AEY222" s="28"/>
      <c r="AEZ222" s="28"/>
      <c r="AFA222" s="28"/>
      <c r="AFB222" s="28"/>
      <c r="AFC222" s="28"/>
      <c r="AFD222" s="28"/>
      <c r="AFE222" s="28"/>
      <c r="AFF222" s="28"/>
      <c r="AFG222" s="28"/>
      <c r="AFH222" s="28"/>
      <c r="AFI222" s="28"/>
      <c r="AFJ222" s="28"/>
      <c r="AFK222" s="28"/>
      <c r="AFL222" s="28"/>
      <c r="AFM222" s="28"/>
      <c r="AFN222" s="28"/>
      <c r="AFO222" s="28"/>
      <c r="AFP222" s="28"/>
      <c r="AFQ222" s="28"/>
      <c r="AFR222" s="28"/>
      <c r="AFS222" s="28"/>
      <c r="AFT222" s="28"/>
      <c r="AFU222" s="28"/>
      <c r="AFV222" s="28"/>
      <c r="AFW222" s="28"/>
      <c r="AFX222" s="28"/>
      <c r="AFY222" s="28"/>
      <c r="AFZ222" s="28"/>
      <c r="AGA222" s="28"/>
      <c r="AGB222" s="28"/>
      <c r="AGC222" s="28"/>
      <c r="AGD222" s="28"/>
      <c r="AGE222" s="28"/>
      <c r="AGF222" s="28"/>
      <c r="AGG222" s="28"/>
      <c r="AGH222" s="28"/>
      <c r="AGI222" s="28"/>
      <c r="AGJ222" s="28"/>
      <c r="AGK222" s="28"/>
      <c r="AGL222" s="28"/>
      <c r="AGM222" s="28"/>
      <c r="AGN222" s="28"/>
      <c r="AGO222" s="28"/>
      <c r="AGP222" s="28"/>
      <c r="AGQ222" s="28"/>
      <c r="AGR222" s="28"/>
      <c r="AGS222" s="28"/>
      <c r="AGT222" s="28"/>
      <c r="AGU222" s="28"/>
      <c r="AGV222" s="28"/>
      <c r="AGW222" s="28"/>
      <c r="AGX222" s="28"/>
      <c r="AGY222" s="28"/>
      <c r="AGZ222" s="28"/>
      <c r="AHA222" s="28"/>
      <c r="AHB222" s="28"/>
      <c r="AHC222" s="28"/>
      <c r="AHD222" s="28"/>
      <c r="AHE222" s="28"/>
      <c r="AHF222" s="28"/>
      <c r="AHG222" s="28"/>
      <c r="AHH222" s="28"/>
      <c r="AHI222" s="28"/>
      <c r="AHJ222" s="28"/>
      <c r="AHK222" s="28"/>
      <c r="AHL222" s="28"/>
      <c r="AHM222" s="28"/>
      <c r="AHN222" s="28"/>
      <c r="AHO222" s="28"/>
      <c r="AHP222" s="28"/>
      <c r="AHQ222" s="28"/>
      <c r="AHR222" s="28"/>
      <c r="AHS222" s="28"/>
      <c r="AHT222" s="28"/>
      <c r="AHU222" s="28"/>
      <c r="AHV222" s="28"/>
      <c r="AHW222" s="28"/>
      <c r="AHX222" s="28"/>
      <c r="AHY222" s="28"/>
      <c r="AHZ222" s="28"/>
      <c r="AIA222" s="28"/>
      <c r="AIB222" s="28"/>
      <c r="AIC222" s="28"/>
      <c r="AID222" s="28"/>
      <c r="AIE222" s="28"/>
      <c r="AIF222" s="28"/>
      <c r="AIG222" s="28"/>
      <c r="AIH222" s="28"/>
      <c r="AII222" s="28"/>
      <c r="AIJ222" s="28"/>
      <c r="AIK222" s="28"/>
      <c r="AIL222" s="28"/>
      <c r="AIM222" s="28"/>
      <c r="AIN222" s="28"/>
      <c r="AIO222" s="28"/>
      <c r="AIP222" s="28"/>
      <c r="AIQ222" s="28"/>
      <c r="AIR222" s="28"/>
      <c r="AIS222" s="28"/>
      <c r="AIT222" s="28"/>
      <c r="AIU222" s="28"/>
      <c r="AIV222" s="28"/>
      <c r="AIW222" s="28"/>
      <c r="AIX222" s="28"/>
      <c r="AIY222" s="28"/>
      <c r="AIZ222" s="28"/>
      <c r="AJA222" s="28"/>
      <c r="AJB222" s="28"/>
      <c r="AJC222" s="28"/>
      <c r="AJD222" s="28"/>
      <c r="AJE222" s="28"/>
      <c r="AJF222" s="28"/>
      <c r="AJG222" s="28"/>
      <c r="AJH222" s="28"/>
      <c r="AJI222" s="28"/>
      <c r="AJJ222" s="28"/>
      <c r="AJK222" s="28"/>
      <c r="AJL222" s="28"/>
      <c r="AJM222" s="28"/>
      <c r="AJN222" s="28"/>
      <c r="AJO222" s="28"/>
      <c r="AJP222" s="28"/>
      <c r="AJQ222" s="28"/>
      <c r="AJR222" s="28"/>
      <c r="AJS222" s="28"/>
      <c r="AJT222" s="28"/>
      <c r="AJU222" s="28"/>
      <c r="AJV222" s="28"/>
      <c r="AJW222" s="28"/>
      <c r="AJX222" s="28"/>
      <c r="AJY222" s="28"/>
      <c r="AJZ222" s="28"/>
      <c r="AKA222" s="28"/>
      <c r="AKB222" s="28"/>
      <c r="AKC222" s="28"/>
      <c r="AKD222" s="28"/>
      <c r="AKE222" s="28"/>
      <c r="AKF222" s="28"/>
      <c r="AKG222" s="28"/>
      <c r="AKH222" s="28"/>
      <c r="AKI222" s="28"/>
      <c r="AKJ222" s="28"/>
      <c r="AKK222" s="28"/>
      <c r="AKL222" s="28"/>
      <c r="AKM222" s="28"/>
      <c r="AKN222" s="28"/>
      <c r="AKO222" s="28"/>
      <c r="AKP222" s="28"/>
      <c r="AKQ222" s="28"/>
      <c r="AKR222" s="28"/>
      <c r="AKS222" s="28"/>
      <c r="AKT222" s="28"/>
      <c r="AKU222" s="28"/>
      <c r="AKV222" s="28"/>
      <c r="AKW222" s="28"/>
      <c r="AKX222" s="28"/>
      <c r="AKY222" s="28"/>
      <c r="AKZ222" s="28"/>
      <c r="ALA222" s="28"/>
      <c r="ALB222" s="28"/>
      <c r="ALC222" s="28"/>
      <c r="ALD222" s="28"/>
      <c r="ALE222" s="28"/>
      <c r="ALF222" s="28"/>
      <c r="ALG222" s="28"/>
      <c r="ALH222" s="28"/>
      <c r="ALI222" s="28"/>
      <c r="ALJ222" s="28"/>
      <c r="ALK222" s="28"/>
      <c r="ALL222" s="28"/>
      <c r="ALM222" s="28"/>
      <c r="ALN222" s="28"/>
      <c r="ALO222" s="28"/>
      <c r="ALP222" s="28"/>
      <c r="ALQ222" s="28"/>
      <c r="ALR222" s="28"/>
      <c r="ALS222" s="28"/>
      <c r="ALT222" s="28"/>
      <c r="ALU222" s="28"/>
      <c r="ALV222" s="28"/>
      <c r="ALW222" s="28"/>
      <c r="ALX222" s="28"/>
      <c r="ALY222" s="28"/>
      <c r="ALZ222" s="28"/>
      <c r="AMA222" s="28"/>
      <c r="AMB222" s="28"/>
      <c r="AMC222" s="28"/>
      <c r="AMD222" s="28"/>
      <c r="AME222" s="28"/>
      <c r="AMF222" s="28"/>
      <c r="AMG222" s="28"/>
      <c r="AMH222" s="28"/>
      <c r="AMI222" s="28"/>
      <c r="AMJ222" s="28"/>
      <c r="AMK222" s="28"/>
      <c r="AML222" s="28"/>
      <c r="AMM222" s="28"/>
      <c r="AMN222" s="28"/>
      <c r="AMO222" s="28"/>
      <c r="AMP222" s="28"/>
      <c r="AMQ222" s="28"/>
      <c r="AMR222" s="28"/>
      <c r="AMS222" s="28"/>
      <c r="AMT222" s="28"/>
      <c r="AMU222" s="28"/>
      <c r="AMV222" s="28"/>
      <c r="AMW222" s="28"/>
      <c r="AMX222" s="28"/>
      <c r="AMY222" s="28"/>
      <c r="AMZ222" s="28"/>
      <c r="ANA222" s="28"/>
      <c r="ANB222" s="28"/>
      <c r="ANC222" s="28"/>
      <c r="AND222" s="28"/>
      <c r="ANE222" s="28"/>
      <c r="ANF222" s="28"/>
      <c r="ANG222" s="28"/>
      <c r="ANH222" s="28"/>
      <c r="ANI222" s="28"/>
      <c r="ANJ222" s="28"/>
      <c r="ANK222" s="28"/>
      <c r="ANL222" s="28"/>
      <c r="ANM222" s="28"/>
      <c r="ANN222" s="28"/>
      <c r="ANO222" s="28"/>
      <c r="ANP222" s="28"/>
      <c r="ANQ222" s="28"/>
      <c r="ANR222" s="28"/>
      <c r="ANS222" s="28"/>
      <c r="ANT222" s="28"/>
      <c r="ANU222" s="28"/>
      <c r="ANV222" s="28"/>
      <c r="ANW222" s="28"/>
      <c r="ANX222" s="28"/>
      <c r="ANY222" s="28"/>
      <c r="ANZ222" s="28"/>
      <c r="AOA222" s="28"/>
      <c r="AOB222" s="28"/>
      <c r="AOC222" s="28"/>
      <c r="AOD222" s="28"/>
      <c r="AOE222" s="28"/>
      <c r="AOF222" s="28"/>
      <c r="AOG222" s="28"/>
      <c r="AOH222" s="28"/>
      <c r="AOI222" s="28"/>
      <c r="AOJ222" s="28"/>
      <c r="AOK222" s="28"/>
      <c r="AOL222" s="28"/>
      <c r="AOM222" s="28"/>
      <c r="AON222" s="28"/>
      <c r="AOO222" s="28"/>
      <c r="AOP222" s="28"/>
      <c r="AOQ222" s="28"/>
      <c r="AOR222" s="28"/>
    </row>
    <row r="223" spans="1:1084" s="2" customFormat="1" ht="30" customHeight="1" x14ac:dyDescent="0.25">
      <c r="A223" s="40">
        <v>215</v>
      </c>
      <c r="B223" s="25" t="s">
        <v>131</v>
      </c>
      <c r="C223" s="40" t="s">
        <v>278</v>
      </c>
      <c r="D223" s="25" t="s">
        <v>127</v>
      </c>
      <c r="E223" s="25" t="s">
        <v>99</v>
      </c>
      <c r="F223" s="40" t="s">
        <v>261</v>
      </c>
      <c r="G223" s="62" t="s">
        <v>262</v>
      </c>
      <c r="H223" s="62" t="s">
        <v>262</v>
      </c>
      <c r="I223" s="42">
        <v>45000</v>
      </c>
      <c r="J223" s="45">
        <v>1148.33</v>
      </c>
      <c r="K223" s="42">
        <v>25</v>
      </c>
      <c r="L223" s="45">
        <f t="shared" si="222"/>
        <v>1291.5</v>
      </c>
      <c r="M223" s="42">
        <f t="shared" si="239"/>
        <v>3194.9999999999995</v>
      </c>
      <c r="N223" s="42">
        <f t="shared" si="240"/>
        <v>495.00000000000006</v>
      </c>
      <c r="O223" s="45">
        <f t="shared" si="241"/>
        <v>1368</v>
      </c>
      <c r="P223" s="42">
        <f t="shared" si="242"/>
        <v>3190.5</v>
      </c>
      <c r="Q223" s="42">
        <f t="shared" si="243"/>
        <v>2659.5</v>
      </c>
      <c r="R223" s="42">
        <f t="shared" si="244"/>
        <v>3832.83</v>
      </c>
      <c r="S223" s="42">
        <f t="shared" si="245"/>
        <v>6880.5</v>
      </c>
      <c r="T223" s="42">
        <f t="shared" si="246"/>
        <v>41167.17</v>
      </c>
      <c r="U223" s="46" t="s">
        <v>349</v>
      </c>
      <c r="V223" s="27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  <c r="QR223" s="28"/>
      <c r="QS223" s="28"/>
      <c r="QT223" s="28"/>
      <c r="QU223" s="28"/>
      <c r="QV223" s="28"/>
      <c r="QW223" s="28"/>
      <c r="QX223" s="28"/>
      <c r="QY223" s="28"/>
      <c r="QZ223" s="28"/>
      <c r="RA223" s="28"/>
      <c r="RB223" s="28"/>
      <c r="RC223" s="28"/>
      <c r="RD223" s="28"/>
      <c r="RE223" s="28"/>
      <c r="RF223" s="28"/>
      <c r="RG223" s="28"/>
      <c r="RH223" s="28"/>
      <c r="RI223" s="28"/>
      <c r="RJ223" s="28"/>
      <c r="RK223" s="28"/>
      <c r="RL223" s="28"/>
      <c r="RM223" s="28"/>
      <c r="RN223" s="28"/>
      <c r="RO223" s="28"/>
      <c r="RP223" s="28"/>
      <c r="RQ223" s="28"/>
      <c r="RR223" s="28"/>
      <c r="RS223" s="28"/>
      <c r="RT223" s="28"/>
      <c r="RU223" s="28"/>
      <c r="RV223" s="28"/>
      <c r="RW223" s="28"/>
      <c r="RX223" s="28"/>
      <c r="RY223" s="28"/>
      <c r="RZ223" s="28"/>
      <c r="SA223" s="28"/>
      <c r="SB223" s="28"/>
      <c r="SC223" s="28"/>
      <c r="SD223" s="28"/>
      <c r="SE223" s="28"/>
      <c r="SF223" s="28"/>
      <c r="SG223" s="28"/>
      <c r="SH223" s="28"/>
      <c r="SI223" s="28"/>
      <c r="SJ223" s="28"/>
      <c r="SK223" s="28"/>
      <c r="SL223" s="28"/>
      <c r="SM223" s="28"/>
      <c r="SN223" s="28"/>
      <c r="SO223" s="28"/>
      <c r="SP223" s="28"/>
      <c r="SQ223" s="28"/>
      <c r="SR223" s="28"/>
      <c r="SS223" s="28"/>
      <c r="ST223" s="28"/>
      <c r="SU223" s="28"/>
      <c r="SV223" s="28"/>
      <c r="SW223" s="28"/>
      <c r="SX223" s="28"/>
      <c r="SY223" s="28"/>
      <c r="SZ223" s="28"/>
      <c r="TA223" s="28"/>
      <c r="TB223" s="28"/>
      <c r="TC223" s="28"/>
      <c r="TD223" s="28"/>
      <c r="TE223" s="28"/>
      <c r="TF223" s="28"/>
      <c r="TG223" s="28"/>
      <c r="TH223" s="28"/>
      <c r="TI223" s="28"/>
      <c r="TJ223" s="28"/>
      <c r="TK223" s="28"/>
      <c r="TL223" s="28"/>
      <c r="TM223" s="28"/>
      <c r="TN223" s="28"/>
      <c r="TO223" s="28"/>
      <c r="TP223" s="28"/>
      <c r="TQ223" s="28"/>
      <c r="TR223" s="28"/>
      <c r="TS223" s="28"/>
      <c r="TT223" s="28"/>
      <c r="TU223" s="28"/>
      <c r="TV223" s="28"/>
      <c r="TW223" s="28"/>
      <c r="TX223" s="28"/>
      <c r="TY223" s="28"/>
      <c r="TZ223" s="28"/>
      <c r="UA223" s="28"/>
      <c r="UB223" s="28"/>
      <c r="UC223" s="28"/>
      <c r="UD223" s="28"/>
      <c r="UE223" s="28"/>
      <c r="UF223" s="28"/>
      <c r="UG223" s="28"/>
      <c r="UH223" s="28"/>
      <c r="UI223" s="28"/>
      <c r="UJ223" s="28"/>
      <c r="UK223" s="28"/>
      <c r="UL223" s="28"/>
      <c r="UM223" s="28"/>
      <c r="UN223" s="28"/>
      <c r="UO223" s="28"/>
      <c r="UP223" s="28"/>
      <c r="UQ223" s="28"/>
      <c r="UR223" s="28"/>
      <c r="US223" s="28"/>
      <c r="UT223" s="28"/>
      <c r="UU223" s="28"/>
      <c r="UV223" s="28"/>
      <c r="UW223" s="28"/>
      <c r="UX223" s="28"/>
      <c r="UY223" s="28"/>
      <c r="UZ223" s="28"/>
      <c r="VA223" s="28"/>
      <c r="VB223" s="28"/>
      <c r="VC223" s="28"/>
      <c r="VD223" s="28"/>
      <c r="VE223" s="28"/>
      <c r="VF223" s="28"/>
      <c r="VG223" s="28"/>
      <c r="VH223" s="28"/>
      <c r="VI223" s="28"/>
      <c r="VJ223" s="28"/>
      <c r="VK223" s="28"/>
      <c r="VL223" s="28"/>
      <c r="VM223" s="28"/>
      <c r="VN223" s="28"/>
      <c r="VO223" s="28"/>
      <c r="VP223" s="28"/>
      <c r="VQ223" s="28"/>
      <c r="VR223" s="28"/>
      <c r="VS223" s="28"/>
      <c r="VT223" s="28"/>
      <c r="VU223" s="28"/>
      <c r="VV223" s="28"/>
      <c r="VW223" s="28"/>
      <c r="VX223" s="28"/>
      <c r="VY223" s="28"/>
      <c r="VZ223" s="28"/>
      <c r="WA223" s="28"/>
      <c r="WB223" s="28"/>
      <c r="WC223" s="28"/>
      <c r="WD223" s="28"/>
      <c r="WE223" s="28"/>
      <c r="WF223" s="28"/>
      <c r="WG223" s="28"/>
      <c r="WH223" s="28"/>
      <c r="WI223" s="28"/>
      <c r="WJ223" s="28"/>
      <c r="WK223" s="28"/>
      <c r="WL223" s="28"/>
      <c r="WM223" s="28"/>
      <c r="WN223" s="28"/>
      <c r="WO223" s="28"/>
      <c r="WP223" s="28"/>
      <c r="WQ223" s="28"/>
      <c r="WR223" s="28"/>
      <c r="WS223" s="28"/>
      <c r="WT223" s="28"/>
      <c r="WU223" s="28"/>
      <c r="WV223" s="28"/>
      <c r="WW223" s="28"/>
      <c r="WX223" s="28"/>
      <c r="WY223" s="28"/>
      <c r="WZ223" s="28"/>
      <c r="XA223" s="28"/>
      <c r="XB223" s="28"/>
      <c r="XC223" s="28"/>
      <c r="XD223" s="28"/>
      <c r="XE223" s="28"/>
      <c r="XF223" s="28"/>
      <c r="XG223" s="28"/>
      <c r="XH223" s="28"/>
      <c r="XI223" s="28"/>
      <c r="XJ223" s="28"/>
      <c r="XK223" s="28"/>
      <c r="XL223" s="28"/>
      <c r="XM223" s="28"/>
      <c r="XN223" s="28"/>
      <c r="XO223" s="28"/>
      <c r="XP223" s="28"/>
      <c r="XQ223" s="28"/>
      <c r="XR223" s="28"/>
      <c r="XS223" s="28"/>
      <c r="XT223" s="28"/>
      <c r="XU223" s="28"/>
      <c r="XV223" s="28"/>
      <c r="XW223" s="28"/>
      <c r="XX223" s="28"/>
      <c r="XY223" s="28"/>
      <c r="XZ223" s="28"/>
      <c r="YA223" s="28"/>
      <c r="YB223" s="28"/>
      <c r="YC223" s="28"/>
      <c r="YD223" s="28"/>
      <c r="YE223" s="28"/>
      <c r="YF223" s="28"/>
      <c r="YG223" s="28"/>
      <c r="YH223" s="28"/>
      <c r="YI223" s="28"/>
      <c r="YJ223" s="28"/>
      <c r="YK223" s="28"/>
      <c r="YL223" s="28"/>
      <c r="YM223" s="28"/>
      <c r="YN223" s="28"/>
      <c r="YO223" s="28"/>
      <c r="YP223" s="28"/>
      <c r="YQ223" s="28"/>
      <c r="YR223" s="28"/>
      <c r="YS223" s="28"/>
      <c r="YT223" s="28"/>
      <c r="YU223" s="28"/>
      <c r="YV223" s="28"/>
      <c r="YW223" s="28"/>
      <c r="YX223" s="28"/>
      <c r="YY223" s="28"/>
      <c r="YZ223" s="28"/>
      <c r="ZA223" s="28"/>
      <c r="ZB223" s="28"/>
      <c r="ZC223" s="28"/>
      <c r="ZD223" s="28"/>
      <c r="ZE223" s="28"/>
      <c r="ZF223" s="28"/>
      <c r="ZG223" s="28"/>
      <c r="ZH223" s="28"/>
      <c r="ZI223" s="28"/>
      <c r="ZJ223" s="28"/>
      <c r="ZK223" s="28"/>
      <c r="ZL223" s="28"/>
      <c r="ZM223" s="28"/>
      <c r="ZN223" s="28"/>
      <c r="ZO223" s="28"/>
      <c r="ZP223" s="28"/>
      <c r="ZQ223" s="28"/>
      <c r="ZR223" s="28"/>
      <c r="ZS223" s="28"/>
      <c r="ZT223" s="28"/>
      <c r="ZU223" s="28"/>
      <c r="ZV223" s="28"/>
      <c r="ZW223" s="28"/>
      <c r="ZX223" s="28"/>
      <c r="ZY223" s="28"/>
      <c r="ZZ223" s="28"/>
      <c r="AAA223" s="28"/>
      <c r="AAB223" s="28"/>
      <c r="AAC223" s="28"/>
      <c r="AAD223" s="28"/>
      <c r="AAE223" s="28"/>
      <c r="AAF223" s="28"/>
      <c r="AAG223" s="28"/>
      <c r="AAH223" s="28"/>
      <c r="AAI223" s="28"/>
      <c r="AAJ223" s="28"/>
      <c r="AAK223" s="28"/>
      <c r="AAL223" s="28"/>
      <c r="AAM223" s="28"/>
      <c r="AAN223" s="28"/>
      <c r="AAO223" s="28"/>
      <c r="AAP223" s="28"/>
      <c r="AAQ223" s="28"/>
      <c r="AAR223" s="28"/>
      <c r="AAS223" s="28"/>
      <c r="AAT223" s="28"/>
      <c r="AAU223" s="28"/>
      <c r="AAV223" s="28"/>
      <c r="AAW223" s="28"/>
      <c r="AAX223" s="28"/>
      <c r="AAY223" s="28"/>
      <c r="AAZ223" s="28"/>
      <c r="ABA223" s="28"/>
      <c r="ABB223" s="28"/>
      <c r="ABC223" s="28"/>
      <c r="ABD223" s="28"/>
      <c r="ABE223" s="28"/>
      <c r="ABF223" s="28"/>
      <c r="ABG223" s="28"/>
      <c r="ABH223" s="28"/>
      <c r="ABI223" s="28"/>
      <c r="ABJ223" s="28"/>
      <c r="ABK223" s="28"/>
      <c r="ABL223" s="28"/>
      <c r="ABM223" s="28"/>
      <c r="ABN223" s="28"/>
      <c r="ABO223" s="28"/>
      <c r="ABP223" s="28"/>
      <c r="ABQ223" s="28"/>
      <c r="ABR223" s="28"/>
      <c r="ABS223" s="28"/>
      <c r="ABT223" s="28"/>
      <c r="ABU223" s="28"/>
      <c r="ABV223" s="28"/>
      <c r="ABW223" s="28"/>
      <c r="ABX223" s="28"/>
      <c r="ABY223" s="28"/>
      <c r="ABZ223" s="28"/>
      <c r="ACA223" s="28"/>
      <c r="ACB223" s="28"/>
      <c r="ACC223" s="28"/>
      <c r="ACD223" s="28"/>
      <c r="ACE223" s="28"/>
      <c r="ACF223" s="28"/>
      <c r="ACG223" s="28"/>
      <c r="ACH223" s="28"/>
      <c r="ACI223" s="28"/>
      <c r="ACJ223" s="28"/>
      <c r="ACK223" s="28"/>
      <c r="ACL223" s="28"/>
      <c r="ACM223" s="28"/>
      <c r="ACN223" s="28"/>
      <c r="ACO223" s="28"/>
      <c r="ACP223" s="28"/>
      <c r="ACQ223" s="28"/>
      <c r="ACR223" s="28"/>
      <c r="ACS223" s="28"/>
      <c r="ACT223" s="28"/>
      <c r="ACU223" s="28"/>
      <c r="ACV223" s="28"/>
      <c r="ACW223" s="28"/>
      <c r="ACX223" s="28"/>
      <c r="ACY223" s="28"/>
      <c r="ACZ223" s="28"/>
      <c r="ADA223" s="28"/>
      <c r="ADB223" s="28"/>
      <c r="ADC223" s="28"/>
      <c r="ADD223" s="28"/>
      <c r="ADE223" s="28"/>
      <c r="ADF223" s="28"/>
      <c r="ADG223" s="28"/>
      <c r="ADH223" s="28"/>
      <c r="ADI223" s="28"/>
      <c r="ADJ223" s="28"/>
      <c r="ADK223" s="28"/>
      <c r="ADL223" s="28"/>
      <c r="ADM223" s="28"/>
      <c r="ADN223" s="28"/>
      <c r="ADO223" s="28"/>
      <c r="ADP223" s="28"/>
      <c r="ADQ223" s="28"/>
      <c r="ADR223" s="28"/>
      <c r="ADS223" s="28"/>
      <c r="ADT223" s="28"/>
      <c r="ADU223" s="28"/>
      <c r="ADV223" s="28"/>
      <c r="ADW223" s="28"/>
      <c r="ADX223" s="28"/>
      <c r="ADY223" s="28"/>
      <c r="ADZ223" s="28"/>
      <c r="AEA223" s="28"/>
      <c r="AEB223" s="28"/>
      <c r="AEC223" s="28"/>
      <c r="AED223" s="28"/>
      <c r="AEE223" s="28"/>
      <c r="AEF223" s="28"/>
      <c r="AEG223" s="28"/>
      <c r="AEH223" s="28"/>
      <c r="AEI223" s="28"/>
      <c r="AEJ223" s="28"/>
      <c r="AEK223" s="28"/>
      <c r="AEL223" s="28"/>
      <c r="AEM223" s="28"/>
      <c r="AEN223" s="28"/>
      <c r="AEO223" s="28"/>
      <c r="AEP223" s="28"/>
      <c r="AEQ223" s="28"/>
      <c r="AER223" s="28"/>
      <c r="AES223" s="28"/>
      <c r="AET223" s="28"/>
      <c r="AEU223" s="28"/>
      <c r="AEV223" s="28"/>
      <c r="AEW223" s="28"/>
      <c r="AEX223" s="28"/>
      <c r="AEY223" s="28"/>
      <c r="AEZ223" s="28"/>
      <c r="AFA223" s="28"/>
      <c r="AFB223" s="28"/>
      <c r="AFC223" s="28"/>
      <c r="AFD223" s="28"/>
      <c r="AFE223" s="28"/>
      <c r="AFF223" s="28"/>
      <c r="AFG223" s="28"/>
      <c r="AFH223" s="28"/>
      <c r="AFI223" s="28"/>
      <c r="AFJ223" s="28"/>
      <c r="AFK223" s="28"/>
      <c r="AFL223" s="28"/>
      <c r="AFM223" s="28"/>
      <c r="AFN223" s="28"/>
      <c r="AFO223" s="28"/>
      <c r="AFP223" s="28"/>
      <c r="AFQ223" s="28"/>
      <c r="AFR223" s="28"/>
      <c r="AFS223" s="28"/>
      <c r="AFT223" s="28"/>
      <c r="AFU223" s="28"/>
      <c r="AFV223" s="28"/>
      <c r="AFW223" s="28"/>
      <c r="AFX223" s="28"/>
      <c r="AFY223" s="28"/>
      <c r="AFZ223" s="28"/>
      <c r="AGA223" s="28"/>
      <c r="AGB223" s="28"/>
      <c r="AGC223" s="28"/>
      <c r="AGD223" s="28"/>
      <c r="AGE223" s="28"/>
      <c r="AGF223" s="28"/>
      <c r="AGG223" s="28"/>
      <c r="AGH223" s="28"/>
      <c r="AGI223" s="28"/>
      <c r="AGJ223" s="28"/>
      <c r="AGK223" s="28"/>
      <c r="AGL223" s="28"/>
      <c r="AGM223" s="28"/>
      <c r="AGN223" s="28"/>
      <c r="AGO223" s="28"/>
      <c r="AGP223" s="28"/>
      <c r="AGQ223" s="28"/>
      <c r="AGR223" s="28"/>
      <c r="AGS223" s="28"/>
      <c r="AGT223" s="28"/>
      <c r="AGU223" s="28"/>
      <c r="AGV223" s="28"/>
      <c r="AGW223" s="28"/>
      <c r="AGX223" s="28"/>
      <c r="AGY223" s="28"/>
      <c r="AGZ223" s="28"/>
      <c r="AHA223" s="28"/>
      <c r="AHB223" s="28"/>
      <c r="AHC223" s="28"/>
      <c r="AHD223" s="28"/>
      <c r="AHE223" s="28"/>
      <c r="AHF223" s="28"/>
      <c r="AHG223" s="28"/>
      <c r="AHH223" s="28"/>
      <c r="AHI223" s="28"/>
      <c r="AHJ223" s="28"/>
      <c r="AHK223" s="28"/>
      <c r="AHL223" s="28"/>
      <c r="AHM223" s="28"/>
      <c r="AHN223" s="28"/>
      <c r="AHO223" s="28"/>
      <c r="AHP223" s="28"/>
      <c r="AHQ223" s="28"/>
      <c r="AHR223" s="28"/>
      <c r="AHS223" s="28"/>
      <c r="AHT223" s="28"/>
      <c r="AHU223" s="28"/>
      <c r="AHV223" s="28"/>
      <c r="AHW223" s="28"/>
      <c r="AHX223" s="28"/>
      <c r="AHY223" s="28"/>
      <c r="AHZ223" s="28"/>
      <c r="AIA223" s="28"/>
      <c r="AIB223" s="28"/>
      <c r="AIC223" s="28"/>
      <c r="AID223" s="28"/>
      <c r="AIE223" s="28"/>
      <c r="AIF223" s="28"/>
      <c r="AIG223" s="28"/>
      <c r="AIH223" s="28"/>
      <c r="AII223" s="28"/>
      <c r="AIJ223" s="28"/>
      <c r="AIK223" s="28"/>
      <c r="AIL223" s="28"/>
      <c r="AIM223" s="28"/>
      <c r="AIN223" s="28"/>
      <c r="AIO223" s="28"/>
      <c r="AIP223" s="28"/>
      <c r="AIQ223" s="28"/>
      <c r="AIR223" s="28"/>
      <c r="AIS223" s="28"/>
      <c r="AIT223" s="28"/>
      <c r="AIU223" s="28"/>
      <c r="AIV223" s="28"/>
      <c r="AIW223" s="28"/>
      <c r="AIX223" s="28"/>
      <c r="AIY223" s="28"/>
      <c r="AIZ223" s="28"/>
      <c r="AJA223" s="28"/>
      <c r="AJB223" s="28"/>
      <c r="AJC223" s="28"/>
      <c r="AJD223" s="28"/>
      <c r="AJE223" s="28"/>
      <c r="AJF223" s="28"/>
      <c r="AJG223" s="28"/>
      <c r="AJH223" s="28"/>
      <c r="AJI223" s="28"/>
      <c r="AJJ223" s="28"/>
      <c r="AJK223" s="28"/>
      <c r="AJL223" s="28"/>
      <c r="AJM223" s="28"/>
      <c r="AJN223" s="28"/>
      <c r="AJO223" s="28"/>
      <c r="AJP223" s="28"/>
      <c r="AJQ223" s="28"/>
      <c r="AJR223" s="28"/>
      <c r="AJS223" s="28"/>
      <c r="AJT223" s="28"/>
      <c r="AJU223" s="28"/>
      <c r="AJV223" s="28"/>
      <c r="AJW223" s="28"/>
      <c r="AJX223" s="28"/>
      <c r="AJY223" s="28"/>
      <c r="AJZ223" s="28"/>
      <c r="AKA223" s="28"/>
      <c r="AKB223" s="28"/>
      <c r="AKC223" s="28"/>
      <c r="AKD223" s="28"/>
      <c r="AKE223" s="28"/>
      <c r="AKF223" s="28"/>
      <c r="AKG223" s="28"/>
      <c r="AKH223" s="28"/>
      <c r="AKI223" s="28"/>
      <c r="AKJ223" s="28"/>
      <c r="AKK223" s="28"/>
      <c r="AKL223" s="28"/>
      <c r="AKM223" s="28"/>
      <c r="AKN223" s="28"/>
      <c r="AKO223" s="28"/>
      <c r="AKP223" s="28"/>
      <c r="AKQ223" s="28"/>
      <c r="AKR223" s="28"/>
      <c r="AKS223" s="28"/>
      <c r="AKT223" s="28"/>
      <c r="AKU223" s="28"/>
      <c r="AKV223" s="28"/>
      <c r="AKW223" s="28"/>
      <c r="AKX223" s="28"/>
      <c r="AKY223" s="28"/>
      <c r="AKZ223" s="28"/>
      <c r="ALA223" s="28"/>
      <c r="ALB223" s="28"/>
      <c r="ALC223" s="28"/>
      <c r="ALD223" s="28"/>
      <c r="ALE223" s="28"/>
      <c r="ALF223" s="28"/>
      <c r="ALG223" s="28"/>
      <c r="ALH223" s="28"/>
      <c r="ALI223" s="28"/>
      <c r="ALJ223" s="28"/>
      <c r="ALK223" s="28"/>
      <c r="ALL223" s="28"/>
      <c r="ALM223" s="28"/>
      <c r="ALN223" s="28"/>
      <c r="ALO223" s="28"/>
      <c r="ALP223" s="28"/>
      <c r="ALQ223" s="28"/>
      <c r="ALR223" s="28"/>
      <c r="ALS223" s="28"/>
      <c r="ALT223" s="28"/>
      <c r="ALU223" s="28"/>
      <c r="ALV223" s="28"/>
      <c r="ALW223" s="28"/>
      <c r="ALX223" s="28"/>
      <c r="ALY223" s="28"/>
      <c r="ALZ223" s="28"/>
      <c r="AMA223" s="28"/>
      <c r="AMB223" s="28"/>
      <c r="AMC223" s="28"/>
      <c r="AMD223" s="28"/>
      <c r="AME223" s="28"/>
      <c r="AMF223" s="28"/>
      <c r="AMG223" s="28"/>
      <c r="AMH223" s="28"/>
      <c r="AMI223" s="28"/>
      <c r="AMJ223" s="28"/>
      <c r="AMK223" s="28"/>
      <c r="AML223" s="28"/>
      <c r="AMM223" s="28"/>
      <c r="AMN223" s="28"/>
      <c r="AMO223" s="28"/>
      <c r="AMP223" s="28"/>
      <c r="AMQ223" s="28"/>
      <c r="AMR223" s="28"/>
      <c r="AMS223" s="28"/>
      <c r="AMT223" s="28"/>
      <c r="AMU223" s="28"/>
      <c r="AMV223" s="28"/>
      <c r="AMW223" s="28"/>
      <c r="AMX223" s="28"/>
      <c r="AMY223" s="28"/>
      <c r="AMZ223" s="28"/>
      <c r="ANA223" s="28"/>
      <c r="ANB223" s="28"/>
      <c r="ANC223" s="28"/>
      <c r="AND223" s="28"/>
      <c r="ANE223" s="28"/>
      <c r="ANF223" s="28"/>
      <c r="ANG223" s="28"/>
      <c r="ANH223" s="28"/>
      <c r="ANI223" s="28"/>
      <c r="ANJ223" s="28"/>
      <c r="ANK223" s="28"/>
      <c r="ANL223" s="28"/>
      <c r="ANM223" s="28"/>
      <c r="ANN223" s="28"/>
      <c r="ANO223" s="28"/>
      <c r="ANP223" s="28"/>
      <c r="ANQ223" s="28"/>
      <c r="ANR223" s="28"/>
      <c r="ANS223" s="28"/>
      <c r="ANT223" s="28"/>
      <c r="ANU223" s="28"/>
      <c r="ANV223" s="28"/>
      <c r="ANW223" s="28"/>
      <c r="ANX223" s="28"/>
      <c r="ANY223" s="28"/>
      <c r="ANZ223" s="28"/>
      <c r="AOA223" s="28"/>
      <c r="AOB223" s="28"/>
      <c r="AOC223" s="28"/>
      <c r="AOD223" s="28"/>
      <c r="AOE223" s="28"/>
      <c r="AOF223" s="28"/>
      <c r="AOG223" s="28"/>
      <c r="AOH223" s="28"/>
      <c r="AOI223" s="28"/>
      <c r="AOJ223" s="28"/>
      <c r="AOK223" s="28"/>
      <c r="AOL223" s="28"/>
      <c r="AOM223" s="28"/>
      <c r="AON223" s="28"/>
      <c r="AOO223" s="28"/>
      <c r="AOP223" s="28"/>
      <c r="AOQ223" s="28"/>
      <c r="AOR223" s="28"/>
    </row>
    <row r="224" spans="1:1084" s="2" customFormat="1" ht="30" customHeight="1" x14ac:dyDescent="0.25">
      <c r="A224" s="40">
        <v>216</v>
      </c>
      <c r="B224" s="25" t="s">
        <v>177</v>
      </c>
      <c r="C224" s="40" t="s">
        <v>279</v>
      </c>
      <c r="D224" s="25" t="s">
        <v>127</v>
      </c>
      <c r="E224" s="25" t="s">
        <v>99</v>
      </c>
      <c r="F224" s="40" t="s">
        <v>261</v>
      </c>
      <c r="G224" s="62" t="s">
        <v>262</v>
      </c>
      <c r="H224" s="62" t="s">
        <v>262</v>
      </c>
      <c r="I224" s="42">
        <v>45000</v>
      </c>
      <c r="J224" s="45">
        <v>1148.33</v>
      </c>
      <c r="K224" s="42">
        <v>25</v>
      </c>
      <c r="L224" s="45">
        <f t="shared" si="222"/>
        <v>1291.5</v>
      </c>
      <c r="M224" s="42">
        <f t="shared" si="239"/>
        <v>3194.9999999999995</v>
      </c>
      <c r="N224" s="42">
        <f t="shared" si="240"/>
        <v>495.00000000000006</v>
      </c>
      <c r="O224" s="45">
        <f t="shared" si="241"/>
        <v>1368</v>
      </c>
      <c r="P224" s="42">
        <f t="shared" si="242"/>
        <v>3190.5</v>
      </c>
      <c r="Q224" s="42">
        <f t="shared" si="243"/>
        <v>2659.5</v>
      </c>
      <c r="R224" s="42">
        <f t="shared" si="244"/>
        <v>3832.83</v>
      </c>
      <c r="S224" s="42">
        <f t="shared" si="245"/>
        <v>6880.5</v>
      </c>
      <c r="T224" s="42">
        <f t="shared" si="246"/>
        <v>41167.17</v>
      </c>
      <c r="U224" s="46" t="s">
        <v>349</v>
      </c>
      <c r="V224" s="27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  <c r="QR224" s="28"/>
      <c r="QS224" s="28"/>
      <c r="QT224" s="28"/>
      <c r="QU224" s="28"/>
      <c r="QV224" s="28"/>
      <c r="QW224" s="28"/>
      <c r="QX224" s="28"/>
      <c r="QY224" s="28"/>
      <c r="QZ224" s="28"/>
      <c r="RA224" s="28"/>
      <c r="RB224" s="28"/>
      <c r="RC224" s="28"/>
      <c r="RD224" s="28"/>
      <c r="RE224" s="28"/>
      <c r="RF224" s="28"/>
      <c r="RG224" s="28"/>
      <c r="RH224" s="28"/>
      <c r="RI224" s="28"/>
      <c r="RJ224" s="28"/>
      <c r="RK224" s="28"/>
      <c r="RL224" s="28"/>
      <c r="RM224" s="28"/>
      <c r="RN224" s="28"/>
      <c r="RO224" s="28"/>
      <c r="RP224" s="28"/>
      <c r="RQ224" s="28"/>
      <c r="RR224" s="28"/>
      <c r="RS224" s="28"/>
      <c r="RT224" s="28"/>
      <c r="RU224" s="28"/>
      <c r="RV224" s="28"/>
      <c r="RW224" s="28"/>
      <c r="RX224" s="28"/>
      <c r="RY224" s="28"/>
      <c r="RZ224" s="28"/>
      <c r="SA224" s="28"/>
      <c r="SB224" s="28"/>
      <c r="SC224" s="28"/>
      <c r="SD224" s="28"/>
      <c r="SE224" s="28"/>
      <c r="SF224" s="28"/>
      <c r="SG224" s="28"/>
      <c r="SH224" s="28"/>
      <c r="SI224" s="28"/>
      <c r="SJ224" s="28"/>
      <c r="SK224" s="28"/>
      <c r="SL224" s="28"/>
      <c r="SM224" s="28"/>
      <c r="SN224" s="28"/>
      <c r="SO224" s="28"/>
      <c r="SP224" s="28"/>
      <c r="SQ224" s="28"/>
      <c r="SR224" s="28"/>
      <c r="SS224" s="28"/>
      <c r="ST224" s="28"/>
      <c r="SU224" s="28"/>
      <c r="SV224" s="28"/>
      <c r="SW224" s="28"/>
      <c r="SX224" s="28"/>
      <c r="SY224" s="28"/>
      <c r="SZ224" s="28"/>
      <c r="TA224" s="28"/>
      <c r="TB224" s="28"/>
      <c r="TC224" s="28"/>
      <c r="TD224" s="28"/>
      <c r="TE224" s="28"/>
      <c r="TF224" s="28"/>
      <c r="TG224" s="28"/>
      <c r="TH224" s="28"/>
      <c r="TI224" s="28"/>
      <c r="TJ224" s="28"/>
      <c r="TK224" s="28"/>
      <c r="TL224" s="28"/>
      <c r="TM224" s="28"/>
      <c r="TN224" s="28"/>
      <c r="TO224" s="28"/>
      <c r="TP224" s="28"/>
      <c r="TQ224" s="28"/>
      <c r="TR224" s="28"/>
      <c r="TS224" s="28"/>
      <c r="TT224" s="28"/>
      <c r="TU224" s="28"/>
      <c r="TV224" s="28"/>
      <c r="TW224" s="28"/>
      <c r="TX224" s="28"/>
      <c r="TY224" s="28"/>
      <c r="TZ224" s="28"/>
      <c r="UA224" s="28"/>
      <c r="UB224" s="28"/>
      <c r="UC224" s="28"/>
      <c r="UD224" s="28"/>
      <c r="UE224" s="28"/>
      <c r="UF224" s="28"/>
      <c r="UG224" s="28"/>
      <c r="UH224" s="28"/>
      <c r="UI224" s="28"/>
      <c r="UJ224" s="28"/>
      <c r="UK224" s="28"/>
      <c r="UL224" s="28"/>
      <c r="UM224" s="28"/>
      <c r="UN224" s="28"/>
      <c r="UO224" s="28"/>
      <c r="UP224" s="28"/>
      <c r="UQ224" s="28"/>
      <c r="UR224" s="28"/>
      <c r="US224" s="28"/>
      <c r="UT224" s="28"/>
      <c r="UU224" s="28"/>
      <c r="UV224" s="28"/>
      <c r="UW224" s="28"/>
      <c r="UX224" s="28"/>
      <c r="UY224" s="28"/>
      <c r="UZ224" s="28"/>
      <c r="VA224" s="28"/>
      <c r="VB224" s="28"/>
      <c r="VC224" s="28"/>
      <c r="VD224" s="28"/>
      <c r="VE224" s="28"/>
      <c r="VF224" s="28"/>
      <c r="VG224" s="28"/>
      <c r="VH224" s="28"/>
      <c r="VI224" s="28"/>
      <c r="VJ224" s="28"/>
      <c r="VK224" s="28"/>
      <c r="VL224" s="28"/>
      <c r="VM224" s="28"/>
      <c r="VN224" s="28"/>
      <c r="VO224" s="28"/>
      <c r="VP224" s="28"/>
      <c r="VQ224" s="28"/>
      <c r="VR224" s="28"/>
      <c r="VS224" s="28"/>
      <c r="VT224" s="28"/>
      <c r="VU224" s="28"/>
      <c r="VV224" s="28"/>
      <c r="VW224" s="28"/>
      <c r="VX224" s="28"/>
      <c r="VY224" s="28"/>
      <c r="VZ224" s="28"/>
      <c r="WA224" s="28"/>
      <c r="WB224" s="28"/>
      <c r="WC224" s="28"/>
      <c r="WD224" s="28"/>
      <c r="WE224" s="28"/>
      <c r="WF224" s="28"/>
      <c r="WG224" s="28"/>
      <c r="WH224" s="28"/>
      <c r="WI224" s="28"/>
      <c r="WJ224" s="28"/>
      <c r="WK224" s="28"/>
      <c r="WL224" s="28"/>
      <c r="WM224" s="28"/>
      <c r="WN224" s="28"/>
      <c r="WO224" s="28"/>
      <c r="WP224" s="28"/>
      <c r="WQ224" s="28"/>
      <c r="WR224" s="28"/>
      <c r="WS224" s="28"/>
      <c r="WT224" s="28"/>
      <c r="WU224" s="28"/>
      <c r="WV224" s="28"/>
      <c r="WW224" s="28"/>
      <c r="WX224" s="28"/>
      <c r="WY224" s="28"/>
      <c r="WZ224" s="28"/>
      <c r="XA224" s="28"/>
      <c r="XB224" s="28"/>
      <c r="XC224" s="28"/>
      <c r="XD224" s="28"/>
      <c r="XE224" s="28"/>
      <c r="XF224" s="28"/>
      <c r="XG224" s="28"/>
      <c r="XH224" s="28"/>
      <c r="XI224" s="28"/>
      <c r="XJ224" s="28"/>
      <c r="XK224" s="28"/>
      <c r="XL224" s="28"/>
      <c r="XM224" s="28"/>
      <c r="XN224" s="28"/>
      <c r="XO224" s="28"/>
      <c r="XP224" s="28"/>
      <c r="XQ224" s="28"/>
      <c r="XR224" s="28"/>
      <c r="XS224" s="28"/>
      <c r="XT224" s="28"/>
      <c r="XU224" s="28"/>
      <c r="XV224" s="28"/>
      <c r="XW224" s="28"/>
      <c r="XX224" s="28"/>
      <c r="XY224" s="28"/>
      <c r="XZ224" s="28"/>
      <c r="YA224" s="28"/>
      <c r="YB224" s="28"/>
      <c r="YC224" s="28"/>
      <c r="YD224" s="28"/>
      <c r="YE224" s="28"/>
      <c r="YF224" s="28"/>
      <c r="YG224" s="28"/>
      <c r="YH224" s="28"/>
      <c r="YI224" s="28"/>
      <c r="YJ224" s="28"/>
      <c r="YK224" s="28"/>
      <c r="YL224" s="28"/>
      <c r="YM224" s="28"/>
      <c r="YN224" s="28"/>
      <c r="YO224" s="28"/>
      <c r="YP224" s="28"/>
      <c r="YQ224" s="28"/>
      <c r="YR224" s="28"/>
      <c r="YS224" s="28"/>
      <c r="YT224" s="28"/>
      <c r="YU224" s="28"/>
      <c r="YV224" s="28"/>
      <c r="YW224" s="28"/>
      <c r="YX224" s="28"/>
      <c r="YY224" s="28"/>
      <c r="YZ224" s="28"/>
      <c r="ZA224" s="28"/>
      <c r="ZB224" s="28"/>
      <c r="ZC224" s="28"/>
      <c r="ZD224" s="28"/>
      <c r="ZE224" s="28"/>
      <c r="ZF224" s="28"/>
      <c r="ZG224" s="28"/>
      <c r="ZH224" s="28"/>
      <c r="ZI224" s="28"/>
      <c r="ZJ224" s="28"/>
      <c r="ZK224" s="28"/>
      <c r="ZL224" s="28"/>
      <c r="ZM224" s="28"/>
      <c r="ZN224" s="28"/>
      <c r="ZO224" s="28"/>
      <c r="ZP224" s="28"/>
      <c r="ZQ224" s="28"/>
      <c r="ZR224" s="28"/>
      <c r="ZS224" s="28"/>
      <c r="ZT224" s="28"/>
      <c r="ZU224" s="28"/>
      <c r="ZV224" s="28"/>
      <c r="ZW224" s="28"/>
      <c r="ZX224" s="28"/>
      <c r="ZY224" s="28"/>
      <c r="ZZ224" s="28"/>
      <c r="AAA224" s="28"/>
      <c r="AAB224" s="28"/>
      <c r="AAC224" s="28"/>
      <c r="AAD224" s="28"/>
      <c r="AAE224" s="28"/>
      <c r="AAF224" s="28"/>
      <c r="AAG224" s="28"/>
      <c r="AAH224" s="28"/>
      <c r="AAI224" s="28"/>
      <c r="AAJ224" s="28"/>
      <c r="AAK224" s="28"/>
      <c r="AAL224" s="28"/>
      <c r="AAM224" s="28"/>
      <c r="AAN224" s="28"/>
      <c r="AAO224" s="28"/>
      <c r="AAP224" s="28"/>
      <c r="AAQ224" s="28"/>
      <c r="AAR224" s="28"/>
      <c r="AAS224" s="28"/>
      <c r="AAT224" s="28"/>
      <c r="AAU224" s="28"/>
      <c r="AAV224" s="28"/>
      <c r="AAW224" s="28"/>
      <c r="AAX224" s="28"/>
      <c r="AAY224" s="28"/>
      <c r="AAZ224" s="28"/>
      <c r="ABA224" s="28"/>
      <c r="ABB224" s="28"/>
      <c r="ABC224" s="28"/>
      <c r="ABD224" s="28"/>
      <c r="ABE224" s="28"/>
      <c r="ABF224" s="28"/>
      <c r="ABG224" s="28"/>
      <c r="ABH224" s="28"/>
      <c r="ABI224" s="28"/>
      <c r="ABJ224" s="28"/>
      <c r="ABK224" s="28"/>
      <c r="ABL224" s="28"/>
      <c r="ABM224" s="28"/>
      <c r="ABN224" s="28"/>
      <c r="ABO224" s="28"/>
      <c r="ABP224" s="28"/>
      <c r="ABQ224" s="28"/>
      <c r="ABR224" s="28"/>
      <c r="ABS224" s="28"/>
      <c r="ABT224" s="28"/>
      <c r="ABU224" s="28"/>
      <c r="ABV224" s="28"/>
      <c r="ABW224" s="28"/>
      <c r="ABX224" s="28"/>
      <c r="ABY224" s="28"/>
      <c r="ABZ224" s="28"/>
      <c r="ACA224" s="28"/>
      <c r="ACB224" s="28"/>
      <c r="ACC224" s="28"/>
      <c r="ACD224" s="28"/>
      <c r="ACE224" s="28"/>
      <c r="ACF224" s="28"/>
      <c r="ACG224" s="28"/>
      <c r="ACH224" s="28"/>
      <c r="ACI224" s="28"/>
      <c r="ACJ224" s="28"/>
      <c r="ACK224" s="28"/>
      <c r="ACL224" s="28"/>
      <c r="ACM224" s="28"/>
      <c r="ACN224" s="28"/>
      <c r="ACO224" s="28"/>
      <c r="ACP224" s="28"/>
      <c r="ACQ224" s="28"/>
      <c r="ACR224" s="28"/>
      <c r="ACS224" s="28"/>
      <c r="ACT224" s="28"/>
      <c r="ACU224" s="28"/>
      <c r="ACV224" s="28"/>
      <c r="ACW224" s="28"/>
      <c r="ACX224" s="28"/>
      <c r="ACY224" s="28"/>
      <c r="ACZ224" s="28"/>
      <c r="ADA224" s="28"/>
      <c r="ADB224" s="28"/>
      <c r="ADC224" s="28"/>
      <c r="ADD224" s="28"/>
      <c r="ADE224" s="28"/>
      <c r="ADF224" s="28"/>
      <c r="ADG224" s="28"/>
      <c r="ADH224" s="28"/>
      <c r="ADI224" s="28"/>
      <c r="ADJ224" s="28"/>
      <c r="ADK224" s="28"/>
      <c r="ADL224" s="28"/>
      <c r="ADM224" s="28"/>
      <c r="ADN224" s="28"/>
      <c r="ADO224" s="28"/>
      <c r="ADP224" s="28"/>
      <c r="ADQ224" s="28"/>
      <c r="ADR224" s="28"/>
      <c r="ADS224" s="28"/>
      <c r="ADT224" s="28"/>
      <c r="ADU224" s="28"/>
      <c r="ADV224" s="28"/>
      <c r="ADW224" s="28"/>
      <c r="ADX224" s="28"/>
      <c r="ADY224" s="28"/>
      <c r="ADZ224" s="28"/>
      <c r="AEA224" s="28"/>
      <c r="AEB224" s="28"/>
      <c r="AEC224" s="28"/>
      <c r="AED224" s="28"/>
      <c r="AEE224" s="28"/>
      <c r="AEF224" s="28"/>
      <c r="AEG224" s="28"/>
      <c r="AEH224" s="28"/>
      <c r="AEI224" s="28"/>
      <c r="AEJ224" s="28"/>
      <c r="AEK224" s="28"/>
      <c r="AEL224" s="28"/>
      <c r="AEM224" s="28"/>
      <c r="AEN224" s="28"/>
      <c r="AEO224" s="28"/>
      <c r="AEP224" s="28"/>
      <c r="AEQ224" s="28"/>
      <c r="AER224" s="28"/>
      <c r="AES224" s="28"/>
      <c r="AET224" s="28"/>
      <c r="AEU224" s="28"/>
      <c r="AEV224" s="28"/>
      <c r="AEW224" s="28"/>
      <c r="AEX224" s="28"/>
      <c r="AEY224" s="28"/>
      <c r="AEZ224" s="28"/>
      <c r="AFA224" s="28"/>
      <c r="AFB224" s="28"/>
      <c r="AFC224" s="28"/>
      <c r="AFD224" s="28"/>
      <c r="AFE224" s="28"/>
      <c r="AFF224" s="28"/>
      <c r="AFG224" s="28"/>
      <c r="AFH224" s="28"/>
      <c r="AFI224" s="28"/>
      <c r="AFJ224" s="28"/>
      <c r="AFK224" s="28"/>
      <c r="AFL224" s="28"/>
      <c r="AFM224" s="28"/>
      <c r="AFN224" s="28"/>
      <c r="AFO224" s="28"/>
      <c r="AFP224" s="28"/>
      <c r="AFQ224" s="28"/>
      <c r="AFR224" s="28"/>
      <c r="AFS224" s="28"/>
      <c r="AFT224" s="28"/>
      <c r="AFU224" s="28"/>
      <c r="AFV224" s="28"/>
      <c r="AFW224" s="28"/>
      <c r="AFX224" s="28"/>
      <c r="AFY224" s="28"/>
      <c r="AFZ224" s="28"/>
      <c r="AGA224" s="28"/>
      <c r="AGB224" s="28"/>
      <c r="AGC224" s="28"/>
      <c r="AGD224" s="28"/>
      <c r="AGE224" s="28"/>
      <c r="AGF224" s="28"/>
      <c r="AGG224" s="28"/>
      <c r="AGH224" s="28"/>
      <c r="AGI224" s="28"/>
      <c r="AGJ224" s="28"/>
      <c r="AGK224" s="28"/>
      <c r="AGL224" s="28"/>
      <c r="AGM224" s="28"/>
      <c r="AGN224" s="28"/>
      <c r="AGO224" s="28"/>
      <c r="AGP224" s="28"/>
      <c r="AGQ224" s="28"/>
      <c r="AGR224" s="28"/>
      <c r="AGS224" s="28"/>
      <c r="AGT224" s="28"/>
      <c r="AGU224" s="28"/>
      <c r="AGV224" s="28"/>
      <c r="AGW224" s="28"/>
      <c r="AGX224" s="28"/>
      <c r="AGY224" s="28"/>
      <c r="AGZ224" s="28"/>
      <c r="AHA224" s="28"/>
      <c r="AHB224" s="28"/>
      <c r="AHC224" s="28"/>
      <c r="AHD224" s="28"/>
      <c r="AHE224" s="28"/>
      <c r="AHF224" s="28"/>
      <c r="AHG224" s="28"/>
      <c r="AHH224" s="28"/>
      <c r="AHI224" s="28"/>
      <c r="AHJ224" s="28"/>
      <c r="AHK224" s="28"/>
      <c r="AHL224" s="28"/>
      <c r="AHM224" s="28"/>
      <c r="AHN224" s="28"/>
      <c r="AHO224" s="28"/>
      <c r="AHP224" s="28"/>
      <c r="AHQ224" s="28"/>
      <c r="AHR224" s="28"/>
      <c r="AHS224" s="28"/>
      <c r="AHT224" s="28"/>
      <c r="AHU224" s="28"/>
      <c r="AHV224" s="28"/>
      <c r="AHW224" s="28"/>
      <c r="AHX224" s="28"/>
      <c r="AHY224" s="28"/>
      <c r="AHZ224" s="28"/>
      <c r="AIA224" s="28"/>
      <c r="AIB224" s="28"/>
      <c r="AIC224" s="28"/>
      <c r="AID224" s="28"/>
      <c r="AIE224" s="28"/>
      <c r="AIF224" s="28"/>
      <c r="AIG224" s="28"/>
      <c r="AIH224" s="28"/>
      <c r="AII224" s="28"/>
      <c r="AIJ224" s="28"/>
      <c r="AIK224" s="28"/>
      <c r="AIL224" s="28"/>
      <c r="AIM224" s="28"/>
      <c r="AIN224" s="28"/>
      <c r="AIO224" s="28"/>
      <c r="AIP224" s="28"/>
      <c r="AIQ224" s="28"/>
      <c r="AIR224" s="28"/>
      <c r="AIS224" s="28"/>
      <c r="AIT224" s="28"/>
      <c r="AIU224" s="28"/>
      <c r="AIV224" s="28"/>
      <c r="AIW224" s="28"/>
      <c r="AIX224" s="28"/>
      <c r="AIY224" s="28"/>
      <c r="AIZ224" s="28"/>
      <c r="AJA224" s="28"/>
      <c r="AJB224" s="28"/>
      <c r="AJC224" s="28"/>
      <c r="AJD224" s="28"/>
      <c r="AJE224" s="28"/>
      <c r="AJF224" s="28"/>
      <c r="AJG224" s="28"/>
      <c r="AJH224" s="28"/>
      <c r="AJI224" s="28"/>
      <c r="AJJ224" s="28"/>
      <c r="AJK224" s="28"/>
      <c r="AJL224" s="28"/>
      <c r="AJM224" s="28"/>
      <c r="AJN224" s="28"/>
      <c r="AJO224" s="28"/>
      <c r="AJP224" s="28"/>
      <c r="AJQ224" s="28"/>
      <c r="AJR224" s="28"/>
      <c r="AJS224" s="28"/>
      <c r="AJT224" s="28"/>
      <c r="AJU224" s="28"/>
      <c r="AJV224" s="28"/>
      <c r="AJW224" s="28"/>
      <c r="AJX224" s="28"/>
      <c r="AJY224" s="28"/>
      <c r="AJZ224" s="28"/>
      <c r="AKA224" s="28"/>
      <c r="AKB224" s="28"/>
      <c r="AKC224" s="28"/>
      <c r="AKD224" s="28"/>
      <c r="AKE224" s="28"/>
      <c r="AKF224" s="28"/>
      <c r="AKG224" s="28"/>
      <c r="AKH224" s="28"/>
      <c r="AKI224" s="28"/>
      <c r="AKJ224" s="28"/>
      <c r="AKK224" s="28"/>
      <c r="AKL224" s="28"/>
      <c r="AKM224" s="28"/>
      <c r="AKN224" s="28"/>
      <c r="AKO224" s="28"/>
      <c r="AKP224" s="28"/>
      <c r="AKQ224" s="28"/>
      <c r="AKR224" s="28"/>
      <c r="AKS224" s="28"/>
      <c r="AKT224" s="28"/>
      <c r="AKU224" s="28"/>
      <c r="AKV224" s="28"/>
      <c r="AKW224" s="28"/>
      <c r="AKX224" s="28"/>
      <c r="AKY224" s="28"/>
      <c r="AKZ224" s="28"/>
      <c r="ALA224" s="28"/>
      <c r="ALB224" s="28"/>
      <c r="ALC224" s="28"/>
      <c r="ALD224" s="28"/>
      <c r="ALE224" s="28"/>
      <c r="ALF224" s="28"/>
      <c r="ALG224" s="28"/>
      <c r="ALH224" s="28"/>
      <c r="ALI224" s="28"/>
      <c r="ALJ224" s="28"/>
      <c r="ALK224" s="28"/>
      <c r="ALL224" s="28"/>
      <c r="ALM224" s="28"/>
      <c r="ALN224" s="28"/>
      <c r="ALO224" s="28"/>
      <c r="ALP224" s="28"/>
      <c r="ALQ224" s="28"/>
      <c r="ALR224" s="28"/>
      <c r="ALS224" s="28"/>
      <c r="ALT224" s="28"/>
      <c r="ALU224" s="28"/>
      <c r="ALV224" s="28"/>
      <c r="ALW224" s="28"/>
      <c r="ALX224" s="28"/>
      <c r="ALY224" s="28"/>
      <c r="ALZ224" s="28"/>
      <c r="AMA224" s="28"/>
      <c r="AMB224" s="28"/>
      <c r="AMC224" s="28"/>
      <c r="AMD224" s="28"/>
      <c r="AME224" s="28"/>
      <c r="AMF224" s="28"/>
      <c r="AMG224" s="28"/>
      <c r="AMH224" s="28"/>
      <c r="AMI224" s="28"/>
      <c r="AMJ224" s="28"/>
      <c r="AMK224" s="28"/>
      <c r="AML224" s="28"/>
      <c r="AMM224" s="28"/>
      <c r="AMN224" s="28"/>
      <c r="AMO224" s="28"/>
      <c r="AMP224" s="28"/>
      <c r="AMQ224" s="28"/>
      <c r="AMR224" s="28"/>
      <c r="AMS224" s="28"/>
      <c r="AMT224" s="28"/>
      <c r="AMU224" s="28"/>
      <c r="AMV224" s="28"/>
      <c r="AMW224" s="28"/>
      <c r="AMX224" s="28"/>
      <c r="AMY224" s="28"/>
      <c r="AMZ224" s="28"/>
      <c r="ANA224" s="28"/>
      <c r="ANB224" s="28"/>
      <c r="ANC224" s="28"/>
      <c r="AND224" s="28"/>
      <c r="ANE224" s="28"/>
      <c r="ANF224" s="28"/>
      <c r="ANG224" s="28"/>
      <c r="ANH224" s="28"/>
      <c r="ANI224" s="28"/>
      <c r="ANJ224" s="28"/>
      <c r="ANK224" s="28"/>
      <c r="ANL224" s="28"/>
      <c r="ANM224" s="28"/>
      <c r="ANN224" s="28"/>
      <c r="ANO224" s="28"/>
      <c r="ANP224" s="28"/>
      <c r="ANQ224" s="28"/>
      <c r="ANR224" s="28"/>
      <c r="ANS224" s="28"/>
      <c r="ANT224" s="28"/>
      <c r="ANU224" s="28"/>
      <c r="ANV224" s="28"/>
      <c r="ANW224" s="28"/>
      <c r="ANX224" s="28"/>
      <c r="ANY224" s="28"/>
      <c r="ANZ224" s="28"/>
      <c r="AOA224" s="28"/>
      <c r="AOB224" s="28"/>
      <c r="AOC224" s="28"/>
      <c r="AOD224" s="28"/>
      <c r="AOE224" s="28"/>
      <c r="AOF224" s="28"/>
      <c r="AOG224" s="28"/>
      <c r="AOH224" s="28"/>
      <c r="AOI224" s="28"/>
      <c r="AOJ224" s="28"/>
      <c r="AOK224" s="28"/>
      <c r="AOL224" s="28"/>
      <c r="AOM224" s="28"/>
      <c r="AON224" s="28"/>
      <c r="AOO224" s="28"/>
      <c r="AOP224" s="28"/>
      <c r="AOQ224" s="28"/>
      <c r="AOR224" s="28"/>
    </row>
    <row r="225" spans="1:1084" s="2" customFormat="1" ht="30" customHeight="1" x14ac:dyDescent="0.25">
      <c r="A225" s="40">
        <v>217</v>
      </c>
      <c r="B225" s="25" t="s">
        <v>181</v>
      </c>
      <c r="C225" s="40" t="s">
        <v>279</v>
      </c>
      <c r="D225" s="25" t="s">
        <v>127</v>
      </c>
      <c r="E225" s="25" t="s">
        <v>1</v>
      </c>
      <c r="F225" s="40" t="s">
        <v>261</v>
      </c>
      <c r="G225" s="62" t="s">
        <v>262</v>
      </c>
      <c r="H225" s="62" t="s">
        <v>262</v>
      </c>
      <c r="I225" s="42">
        <v>50000</v>
      </c>
      <c r="J225" s="45">
        <v>1596.68</v>
      </c>
      <c r="K225" s="42">
        <v>25</v>
      </c>
      <c r="L225" s="45">
        <f t="shared" si="222"/>
        <v>1435</v>
      </c>
      <c r="M225" s="42">
        <f t="shared" si="239"/>
        <v>3549.9999999999995</v>
      </c>
      <c r="N225" s="42">
        <f t="shared" si="240"/>
        <v>550</v>
      </c>
      <c r="O225" s="45">
        <f t="shared" si="241"/>
        <v>1520</v>
      </c>
      <c r="P225" s="42">
        <f t="shared" si="242"/>
        <v>3545.0000000000005</v>
      </c>
      <c r="Q225" s="42">
        <f t="shared" si="243"/>
        <v>2955</v>
      </c>
      <c r="R225" s="42">
        <f t="shared" si="244"/>
        <v>4576.68</v>
      </c>
      <c r="S225" s="42">
        <f t="shared" si="245"/>
        <v>7645</v>
      </c>
      <c r="T225" s="42">
        <f t="shared" si="246"/>
        <v>45423.32</v>
      </c>
      <c r="U225" s="46" t="s">
        <v>349</v>
      </c>
      <c r="V225" s="27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  <c r="QR225" s="28"/>
      <c r="QS225" s="28"/>
      <c r="QT225" s="28"/>
      <c r="QU225" s="28"/>
      <c r="QV225" s="28"/>
      <c r="QW225" s="28"/>
      <c r="QX225" s="28"/>
      <c r="QY225" s="28"/>
      <c r="QZ225" s="28"/>
      <c r="RA225" s="28"/>
      <c r="RB225" s="28"/>
      <c r="RC225" s="28"/>
      <c r="RD225" s="28"/>
      <c r="RE225" s="28"/>
      <c r="RF225" s="28"/>
      <c r="RG225" s="28"/>
      <c r="RH225" s="28"/>
      <c r="RI225" s="28"/>
      <c r="RJ225" s="28"/>
      <c r="RK225" s="28"/>
      <c r="RL225" s="28"/>
      <c r="RM225" s="28"/>
      <c r="RN225" s="28"/>
      <c r="RO225" s="28"/>
      <c r="RP225" s="28"/>
      <c r="RQ225" s="28"/>
      <c r="RR225" s="28"/>
      <c r="RS225" s="28"/>
      <c r="RT225" s="28"/>
      <c r="RU225" s="28"/>
      <c r="RV225" s="28"/>
      <c r="RW225" s="28"/>
      <c r="RX225" s="28"/>
      <c r="RY225" s="28"/>
      <c r="RZ225" s="28"/>
      <c r="SA225" s="28"/>
      <c r="SB225" s="28"/>
      <c r="SC225" s="28"/>
      <c r="SD225" s="28"/>
      <c r="SE225" s="28"/>
      <c r="SF225" s="28"/>
      <c r="SG225" s="28"/>
      <c r="SH225" s="28"/>
      <c r="SI225" s="28"/>
      <c r="SJ225" s="28"/>
      <c r="SK225" s="28"/>
      <c r="SL225" s="28"/>
      <c r="SM225" s="28"/>
      <c r="SN225" s="28"/>
      <c r="SO225" s="28"/>
      <c r="SP225" s="28"/>
      <c r="SQ225" s="28"/>
      <c r="SR225" s="28"/>
      <c r="SS225" s="28"/>
      <c r="ST225" s="28"/>
      <c r="SU225" s="28"/>
      <c r="SV225" s="28"/>
      <c r="SW225" s="28"/>
      <c r="SX225" s="28"/>
      <c r="SY225" s="28"/>
      <c r="SZ225" s="28"/>
      <c r="TA225" s="28"/>
      <c r="TB225" s="28"/>
      <c r="TC225" s="28"/>
      <c r="TD225" s="28"/>
      <c r="TE225" s="28"/>
      <c r="TF225" s="28"/>
      <c r="TG225" s="28"/>
      <c r="TH225" s="28"/>
      <c r="TI225" s="28"/>
      <c r="TJ225" s="28"/>
      <c r="TK225" s="28"/>
      <c r="TL225" s="28"/>
      <c r="TM225" s="28"/>
      <c r="TN225" s="28"/>
      <c r="TO225" s="28"/>
      <c r="TP225" s="28"/>
      <c r="TQ225" s="28"/>
      <c r="TR225" s="28"/>
      <c r="TS225" s="28"/>
      <c r="TT225" s="28"/>
      <c r="TU225" s="28"/>
      <c r="TV225" s="28"/>
      <c r="TW225" s="28"/>
      <c r="TX225" s="28"/>
      <c r="TY225" s="28"/>
      <c r="TZ225" s="28"/>
      <c r="UA225" s="28"/>
      <c r="UB225" s="28"/>
      <c r="UC225" s="28"/>
      <c r="UD225" s="28"/>
      <c r="UE225" s="28"/>
      <c r="UF225" s="28"/>
      <c r="UG225" s="28"/>
      <c r="UH225" s="28"/>
      <c r="UI225" s="28"/>
      <c r="UJ225" s="28"/>
      <c r="UK225" s="28"/>
      <c r="UL225" s="28"/>
      <c r="UM225" s="28"/>
      <c r="UN225" s="28"/>
      <c r="UO225" s="28"/>
      <c r="UP225" s="28"/>
      <c r="UQ225" s="28"/>
      <c r="UR225" s="28"/>
      <c r="US225" s="28"/>
      <c r="UT225" s="28"/>
      <c r="UU225" s="28"/>
      <c r="UV225" s="28"/>
      <c r="UW225" s="28"/>
      <c r="UX225" s="28"/>
      <c r="UY225" s="28"/>
      <c r="UZ225" s="28"/>
      <c r="VA225" s="28"/>
      <c r="VB225" s="28"/>
      <c r="VC225" s="28"/>
      <c r="VD225" s="28"/>
      <c r="VE225" s="28"/>
      <c r="VF225" s="28"/>
      <c r="VG225" s="28"/>
      <c r="VH225" s="28"/>
      <c r="VI225" s="28"/>
      <c r="VJ225" s="28"/>
      <c r="VK225" s="28"/>
      <c r="VL225" s="28"/>
      <c r="VM225" s="28"/>
      <c r="VN225" s="28"/>
      <c r="VO225" s="28"/>
      <c r="VP225" s="28"/>
      <c r="VQ225" s="28"/>
      <c r="VR225" s="28"/>
      <c r="VS225" s="28"/>
      <c r="VT225" s="28"/>
      <c r="VU225" s="28"/>
      <c r="VV225" s="28"/>
      <c r="VW225" s="28"/>
      <c r="VX225" s="28"/>
      <c r="VY225" s="28"/>
      <c r="VZ225" s="28"/>
      <c r="WA225" s="28"/>
      <c r="WB225" s="28"/>
      <c r="WC225" s="28"/>
      <c r="WD225" s="28"/>
      <c r="WE225" s="28"/>
      <c r="WF225" s="28"/>
      <c r="WG225" s="28"/>
      <c r="WH225" s="28"/>
      <c r="WI225" s="28"/>
      <c r="WJ225" s="28"/>
      <c r="WK225" s="28"/>
      <c r="WL225" s="28"/>
      <c r="WM225" s="28"/>
      <c r="WN225" s="28"/>
      <c r="WO225" s="28"/>
      <c r="WP225" s="28"/>
      <c r="WQ225" s="28"/>
      <c r="WR225" s="28"/>
      <c r="WS225" s="28"/>
      <c r="WT225" s="28"/>
      <c r="WU225" s="28"/>
      <c r="WV225" s="28"/>
      <c r="WW225" s="28"/>
      <c r="WX225" s="28"/>
      <c r="WY225" s="28"/>
      <c r="WZ225" s="28"/>
      <c r="XA225" s="28"/>
      <c r="XB225" s="28"/>
      <c r="XC225" s="28"/>
      <c r="XD225" s="28"/>
      <c r="XE225" s="28"/>
      <c r="XF225" s="28"/>
      <c r="XG225" s="28"/>
      <c r="XH225" s="28"/>
      <c r="XI225" s="28"/>
      <c r="XJ225" s="28"/>
      <c r="XK225" s="28"/>
      <c r="XL225" s="28"/>
      <c r="XM225" s="28"/>
      <c r="XN225" s="28"/>
      <c r="XO225" s="28"/>
      <c r="XP225" s="28"/>
      <c r="XQ225" s="28"/>
      <c r="XR225" s="28"/>
      <c r="XS225" s="28"/>
      <c r="XT225" s="28"/>
      <c r="XU225" s="28"/>
      <c r="XV225" s="28"/>
      <c r="XW225" s="28"/>
      <c r="XX225" s="28"/>
      <c r="XY225" s="28"/>
      <c r="XZ225" s="28"/>
      <c r="YA225" s="28"/>
      <c r="YB225" s="28"/>
      <c r="YC225" s="28"/>
      <c r="YD225" s="28"/>
      <c r="YE225" s="28"/>
      <c r="YF225" s="28"/>
      <c r="YG225" s="28"/>
      <c r="YH225" s="28"/>
      <c r="YI225" s="28"/>
      <c r="YJ225" s="28"/>
      <c r="YK225" s="28"/>
      <c r="YL225" s="28"/>
      <c r="YM225" s="28"/>
      <c r="YN225" s="28"/>
      <c r="YO225" s="28"/>
      <c r="YP225" s="28"/>
      <c r="YQ225" s="28"/>
      <c r="YR225" s="28"/>
      <c r="YS225" s="28"/>
      <c r="YT225" s="28"/>
      <c r="YU225" s="28"/>
      <c r="YV225" s="28"/>
      <c r="YW225" s="28"/>
      <c r="YX225" s="28"/>
      <c r="YY225" s="28"/>
      <c r="YZ225" s="28"/>
      <c r="ZA225" s="28"/>
      <c r="ZB225" s="28"/>
      <c r="ZC225" s="28"/>
      <c r="ZD225" s="28"/>
      <c r="ZE225" s="28"/>
      <c r="ZF225" s="28"/>
      <c r="ZG225" s="28"/>
      <c r="ZH225" s="28"/>
      <c r="ZI225" s="28"/>
      <c r="ZJ225" s="28"/>
      <c r="ZK225" s="28"/>
      <c r="ZL225" s="28"/>
      <c r="ZM225" s="28"/>
      <c r="ZN225" s="28"/>
      <c r="ZO225" s="28"/>
      <c r="ZP225" s="28"/>
      <c r="ZQ225" s="28"/>
      <c r="ZR225" s="28"/>
      <c r="ZS225" s="28"/>
      <c r="ZT225" s="28"/>
      <c r="ZU225" s="28"/>
      <c r="ZV225" s="28"/>
      <c r="ZW225" s="28"/>
      <c r="ZX225" s="28"/>
      <c r="ZY225" s="28"/>
      <c r="ZZ225" s="28"/>
      <c r="AAA225" s="28"/>
      <c r="AAB225" s="28"/>
      <c r="AAC225" s="28"/>
      <c r="AAD225" s="28"/>
      <c r="AAE225" s="28"/>
      <c r="AAF225" s="28"/>
      <c r="AAG225" s="28"/>
      <c r="AAH225" s="28"/>
      <c r="AAI225" s="28"/>
      <c r="AAJ225" s="28"/>
      <c r="AAK225" s="28"/>
      <c r="AAL225" s="28"/>
      <c r="AAM225" s="28"/>
      <c r="AAN225" s="28"/>
      <c r="AAO225" s="28"/>
      <c r="AAP225" s="28"/>
      <c r="AAQ225" s="28"/>
      <c r="AAR225" s="28"/>
      <c r="AAS225" s="28"/>
      <c r="AAT225" s="28"/>
      <c r="AAU225" s="28"/>
      <c r="AAV225" s="28"/>
      <c r="AAW225" s="28"/>
      <c r="AAX225" s="28"/>
      <c r="AAY225" s="28"/>
      <c r="AAZ225" s="28"/>
      <c r="ABA225" s="28"/>
      <c r="ABB225" s="28"/>
      <c r="ABC225" s="28"/>
      <c r="ABD225" s="28"/>
      <c r="ABE225" s="28"/>
      <c r="ABF225" s="28"/>
      <c r="ABG225" s="28"/>
      <c r="ABH225" s="28"/>
      <c r="ABI225" s="28"/>
      <c r="ABJ225" s="28"/>
      <c r="ABK225" s="28"/>
      <c r="ABL225" s="28"/>
      <c r="ABM225" s="28"/>
      <c r="ABN225" s="28"/>
      <c r="ABO225" s="28"/>
      <c r="ABP225" s="28"/>
      <c r="ABQ225" s="28"/>
      <c r="ABR225" s="28"/>
      <c r="ABS225" s="28"/>
      <c r="ABT225" s="28"/>
      <c r="ABU225" s="28"/>
      <c r="ABV225" s="28"/>
      <c r="ABW225" s="28"/>
      <c r="ABX225" s="28"/>
      <c r="ABY225" s="28"/>
      <c r="ABZ225" s="28"/>
      <c r="ACA225" s="28"/>
      <c r="ACB225" s="28"/>
      <c r="ACC225" s="28"/>
      <c r="ACD225" s="28"/>
      <c r="ACE225" s="28"/>
      <c r="ACF225" s="28"/>
      <c r="ACG225" s="28"/>
      <c r="ACH225" s="28"/>
      <c r="ACI225" s="28"/>
      <c r="ACJ225" s="28"/>
      <c r="ACK225" s="28"/>
      <c r="ACL225" s="28"/>
      <c r="ACM225" s="28"/>
      <c r="ACN225" s="28"/>
      <c r="ACO225" s="28"/>
      <c r="ACP225" s="28"/>
      <c r="ACQ225" s="28"/>
      <c r="ACR225" s="28"/>
      <c r="ACS225" s="28"/>
      <c r="ACT225" s="28"/>
      <c r="ACU225" s="28"/>
      <c r="ACV225" s="28"/>
      <c r="ACW225" s="28"/>
      <c r="ACX225" s="28"/>
      <c r="ACY225" s="28"/>
      <c r="ACZ225" s="28"/>
      <c r="ADA225" s="28"/>
      <c r="ADB225" s="28"/>
      <c r="ADC225" s="28"/>
      <c r="ADD225" s="28"/>
      <c r="ADE225" s="28"/>
      <c r="ADF225" s="28"/>
      <c r="ADG225" s="28"/>
      <c r="ADH225" s="28"/>
      <c r="ADI225" s="28"/>
      <c r="ADJ225" s="28"/>
      <c r="ADK225" s="28"/>
      <c r="ADL225" s="28"/>
      <c r="ADM225" s="28"/>
      <c r="ADN225" s="28"/>
      <c r="ADO225" s="28"/>
      <c r="ADP225" s="28"/>
      <c r="ADQ225" s="28"/>
      <c r="ADR225" s="28"/>
      <c r="ADS225" s="28"/>
      <c r="ADT225" s="28"/>
      <c r="ADU225" s="28"/>
      <c r="ADV225" s="28"/>
      <c r="ADW225" s="28"/>
      <c r="ADX225" s="28"/>
      <c r="ADY225" s="28"/>
      <c r="ADZ225" s="28"/>
      <c r="AEA225" s="28"/>
      <c r="AEB225" s="28"/>
      <c r="AEC225" s="28"/>
      <c r="AED225" s="28"/>
      <c r="AEE225" s="28"/>
      <c r="AEF225" s="28"/>
      <c r="AEG225" s="28"/>
      <c r="AEH225" s="28"/>
      <c r="AEI225" s="28"/>
      <c r="AEJ225" s="28"/>
      <c r="AEK225" s="28"/>
      <c r="AEL225" s="28"/>
      <c r="AEM225" s="28"/>
      <c r="AEN225" s="28"/>
      <c r="AEO225" s="28"/>
      <c r="AEP225" s="28"/>
      <c r="AEQ225" s="28"/>
      <c r="AER225" s="28"/>
      <c r="AES225" s="28"/>
      <c r="AET225" s="28"/>
      <c r="AEU225" s="28"/>
      <c r="AEV225" s="28"/>
      <c r="AEW225" s="28"/>
      <c r="AEX225" s="28"/>
      <c r="AEY225" s="28"/>
      <c r="AEZ225" s="28"/>
      <c r="AFA225" s="28"/>
      <c r="AFB225" s="28"/>
      <c r="AFC225" s="28"/>
      <c r="AFD225" s="28"/>
      <c r="AFE225" s="28"/>
      <c r="AFF225" s="28"/>
      <c r="AFG225" s="28"/>
      <c r="AFH225" s="28"/>
      <c r="AFI225" s="28"/>
      <c r="AFJ225" s="28"/>
      <c r="AFK225" s="28"/>
      <c r="AFL225" s="28"/>
      <c r="AFM225" s="28"/>
      <c r="AFN225" s="28"/>
      <c r="AFO225" s="28"/>
      <c r="AFP225" s="28"/>
      <c r="AFQ225" s="28"/>
      <c r="AFR225" s="28"/>
      <c r="AFS225" s="28"/>
      <c r="AFT225" s="28"/>
      <c r="AFU225" s="28"/>
      <c r="AFV225" s="28"/>
      <c r="AFW225" s="28"/>
      <c r="AFX225" s="28"/>
      <c r="AFY225" s="28"/>
      <c r="AFZ225" s="28"/>
      <c r="AGA225" s="28"/>
      <c r="AGB225" s="28"/>
      <c r="AGC225" s="28"/>
      <c r="AGD225" s="28"/>
      <c r="AGE225" s="28"/>
      <c r="AGF225" s="28"/>
      <c r="AGG225" s="28"/>
      <c r="AGH225" s="28"/>
      <c r="AGI225" s="28"/>
      <c r="AGJ225" s="28"/>
      <c r="AGK225" s="28"/>
      <c r="AGL225" s="28"/>
      <c r="AGM225" s="28"/>
      <c r="AGN225" s="28"/>
      <c r="AGO225" s="28"/>
      <c r="AGP225" s="28"/>
      <c r="AGQ225" s="28"/>
      <c r="AGR225" s="28"/>
      <c r="AGS225" s="28"/>
      <c r="AGT225" s="28"/>
      <c r="AGU225" s="28"/>
      <c r="AGV225" s="28"/>
      <c r="AGW225" s="28"/>
      <c r="AGX225" s="28"/>
      <c r="AGY225" s="28"/>
      <c r="AGZ225" s="28"/>
      <c r="AHA225" s="28"/>
      <c r="AHB225" s="28"/>
      <c r="AHC225" s="28"/>
      <c r="AHD225" s="28"/>
      <c r="AHE225" s="28"/>
      <c r="AHF225" s="28"/>
      <c r="AHG225" s="28"/>
      <c r="AHH225" s="28"/>
      <c r="AHI225" s="28"/>
      <c r="AHJ225" s="28"/>
      <c r="AHK225" s="28"/>
      <c r="AHL225" s="28"/>
      <c r="AHM225" s="28"/>
      <c r="AHN225" s="28"/>
      <c r="AHO225" s="28"/>
      <c r="AHP225" s="28"/>
      <c r="AHQ225" s="28"/>
      <c r="AHR225" s="28"/>
      <c r="AHS225" s="28"/>
      <c r="AHT225" s="28"/>
      <c r="AHU225" s="28"/>
      <c r="AHV225" s="28"/>
      <c r="AHW225" s="28"/>
      <c r="AHX225" s="28"/>
      <c r="AHY225" s="28"/>
      <c r="AHZ225" s="28"/>
      <c r="AIA225" s="28"/>
      <c r="AIB225" s="28"/>
      <c r="AIC225" s="28"/>
      <c r="AID225" s="28"/>
      <c r="AIE225" s="28"/>
      <c r="AIF225" s="28"/>
      <c r="AIG225" s="28"/>
      <c r="AIH225" s="28"/>
      <c r="AII225" s="28"/>
      <c r="AIJ225" s="28"/>
      <c r="AIK225" s="28"/>
      <c r="AIL225" s="28"/>
      <c r="AIM225" s="28"/>
      <c r="AIN225" s="28"/>
      <c r="AIO225" s="28"/>
      <c r="AIP225" s="28"/>
      <c r="AIQ225" s="28"/>
      <c r="AIR225" s="28"/>
      <c r="AIS225" s="28"/>
      <c r="AIT225" s="28"/>
      <c r="AIU225" s="28"/>
      <c r="AIV225" s="28"/>
      <c r="AIW225" s="28"/>
      <c r="AIX225" s="28"/>
      <c r="AIY225" s="28"/>
      <c r="AIZ225" s="28"/>
      <c r="AJA225" s="28"/>
      <c r="AJB225" s="28"/>
      <c r="AJC225" s="28"/>
      <c r="AJD225" s="28"/>
      <c r="AJE225" s="28"/>
      <c r="AJF225" s="28"/>
      <c r="AJG225" s="28"/>
      <c r="AJH225" s="28"/>
      <c r="AJI225" s="28"/>
      <c r="AJJ225" s="28"/>
      <c r="AJK225" s="28"/>
      <c r="AJL225" s="28"/>
      <c r="AJM225" s="28"/>
      <c r="AJN225" s="28"/>
      <c r="AJO225" s="28"/>
      <c r="AJP225" s="28"/>
      <c r="AJQ225" s="28"/>
      <c r="AJR225" s="28"/>
      <c r="AJS225" s="28"/>
      <c r="AJT225" s="28"/>
      <c r="AJU225" s="28"/>
      <c r="AJV225" s="28"/>
      <c r="AJW225" s="28"/>
      <c r="AJX225" s="28"/>
      <c r="AJY225" s="28"/>
      <c r="AJZ225" s="28"/>
      <c r="AKA225" s="28"/>
      <c r="AKB225" s="28"/>
      <c r="AKC225" s="28"/>
      <c r="AKD225" s="28"/>
      <c r="AKE225" s="28"/>
      <c r="AKF225" s="28"/>
      <c r="AKG225" s="28"/>
      <c r="AKH225" s="28"/>
      <c r="AKI225" s="28"/>
      <c r="AKJ225" s="28"/>
      <c r="AKK225" s="28"/>
      <c r="AKL225" s="28"/>
      <c r="AKM225" s="28"/>
      <c r="AKN225" s="28"/>
      <c r="AKO225" s="28"/>
      <c r="AKP225" s="28"/>
      <c r="AKQ225" s="28"/>
      <c r="AKR225" s="28"/>
      <c r="AKS225" s="28"/>
      <c r="AKT225" s="28"/>
      <c r="AKU225" s="28"/>
      <c r="AKV225" s="28"/>
      <c r="AKW225" s="28"/>
      <c r="AKX225" s="28"/>
      <c r="AKY225" s="28"/>
      <c r="AKZ225" s="28"/>
      <c r="ALA225" s="28"/>
      <c r="ALB225" s="28"/>
      <c r="ALC225" s="28"/>
      <c r="ALD225" s="28"/>
      <c r="ALE225" s="28"/>
      <c r="ALF225" s="28"/>
      <c r="ALG225" s="28"/>
      <c r="ALH225" s="28"/>
      <c r="ALI225" s="28"/>
      <c r="ALJ225" s="28"/>
      <c r="ALK225" s="28"/>
      <c r="ALL225" s="28"/>
      <c r="ALM225" s="28"/>
      <c r="ALN225" s="28"/>
      <c r="ALO225" s="28"/>
      <c r="ALP225" s="28"/>
      <c r="ALQ225" s="28"/>
      <c r="ALR225" s="28"/>
      <c r="ALS225" s="28"/>
      <c r="ALT225" s="28"/>
      <c r="ALU225" s="28"/>
      <c r="ALV225" s="28"/>
      <c r="ALW225" s="28"/>
      <c r="ALX225" s="28"/>
      <c r="ALY225" s="28"/>
      <c r="ALZ225" s="28"/>
      <c r="AMA225" s="28"/>
      <c r="AMB225" s="28"/>
      <c r="AMC225" s="28"/>
      <c r="AMD225" s="28"/>
      <c r="AME225" s="28"/>
      <c r="AMF225" s="28"/>
      <c r="AMG225" s="28"/>
      <c r="AMH225" s="28"/>
      <c r="AMI225" s="28"/>
      <c r="AMJ225" s="28"/>
      <c r="AMK225" s="28"/>
      <c r="AML225" s="28"/>
      <c r="AMM225" s="28"/>
      <c r="AMN225" s="28"/>
      <c r="AMO225" s="28"/>
      <c r="AMP225" s="28"/>
      <c r="AMQ225" s="28"/>
      <c r="AMR225" s="28"/>
      <c r="AMS225" s="28"/>
      <c r="AMT225" s="28"/>
      <c r="AMU225" s="28"/>
      <c r="AMV225" s="28"/>
      <c r="AMW225" s="28"/>
      <c r="AMX225" s="28"/>
      <c r="AMY225" s="28"/>
      <c r="AMZ225" s="28"/>
      <c r="ANA225" s="28"/>
      <c r="ANB225" s="28"/>
      <c r="ANC225" s="28"/>
      <c r="AND225" s="28"/>
      <c r="ANE225" s="28"/>
      <c r="ANF225" s="28"/>
      <c r="ANG225" s="28"/>
      <c r="ANH225" s="28"/>
      <c r="ANI225" s="28"/>
      <c r="ANJ225" s="28"/>
      <c r="ANK225" s="28"/>
      <c r="ANL225" s="28"/>
      <c r="ANM225" s="28"/>
      <c r="ANN225" s="28"/>
      <c r="ANO225" s="28"/>
      <c r="ANP225" s="28"/>
      <c r="ANQ225" s="28"/>
      <c r="ANR225" s="28"/>
      <c r="ANS225" s="28"/>
      <c r="ANT225" s="28"/>
      <c r="ANU225" s="28"/>
      <c r="ANV225" s="28"/>
      <c r="ANW225" s="28"/>
      <c r="ANX225" s="28"/>
      <c r="ANY225" s="28"/>
      <c r="ANZ225" s="28"/>
      <c r="AOA225" s="28"/>
      <c r="AOB225" s="28"/>
      <c r="AOC225" s="28"/>
      <c r="AOD225" s="28"/>
      <c r="AOE225" s="28"/>
      <c r="AOF225" s="28"/>
      <c r="AOG225" s="28"/>
      <c r="AOH225" s="28"/>
      <c r="AOI225" s="28"/>
      <c r="AOJ225" s="28"/>
      <c r="AOK225" s="28"/>
      <c r="AOL225" s="28"/>
      <c r="AOM225" s="28"/>
      <c r="AON225" s="28"/>
      <c r="AOO225" s="28"/>
      <c r="AOP225" s="28"/>
      <c r="AOQ225" s="28"/>
      <c r="AOR225" s="28"/>
    </row>
    <row r="226" spans="1:1084" s="2" customFormat="1" ht="30" customHeight="1" x14ac:dyDescent="0.25">
      <c r="A226" s="40">
        <v>218</v>
      </c>
      <c r="B226" s="25" t="s">
        <v>228</v>
      </c>
      <c r="C226" s="40" t="s">
        <v>279</v>
      </c>
      <c r="D226" s="25" t="s">
        <v>127</v>
      </c>
      <c r="E226" s="25" t="s">
        <v>44</v>
      </c>
      <c r="F226" s="40" t="s">
        <v>261</v>
      </c>
      <c r="G226" s="62" t="s">
        <v>262</v>
      </c>
      <c r="H226" s="62" t="s">
        <v>262</v>
      </c>
      <c r="I226" s="42">
        <v>41000</v>
      </c>
      <c r="J226" s="45">
        <v>583.79</v>
      </c>
      <c r="K226" s="42">
        <v>25</v>
      </c>
      <c r="L226" s="45">
        <f t="shared" si="222"/>
        <v>1176.7</v>
      </c>
      <c r="M226" s="42">
        <f t="shared" si="239"/>
        <v>2910.9999999999995</v>
      </c>
      <c r="N226" s="42">
        <f t="shared" si="240"/>
        <v>451.00000000000006</v>
      </c>
      <c r="O226" s="45">
        <f t="shared" si="241"/>
        <v>1246.4000000000001</v>
      </c>
      <c r="P226" s="42">
        <f t="shared" si="242"/>
        <v>2906.9</v>
      </c>
      <c r="Q226" s="42">
        <f t="shared" si="243"/>
        <v>2423.1000000000004</v>
      </c>
      <c r="R226" s="42">
        <f t="shared" si="244"/>
        <v>3031.8900000000003</v>
      </c>
      <c r="S226" s="42">
        <f t="shared" si="245"/>
        <v>6268.9</v>
      </c>
      <c r="T226" s="42">
        <f t="shared" si="246"/>
        <v>37968.11</v>
      </c>
      <c r="U226" s="46" t="s">
        <v>349</v>
      </c>
      <c r="V226" s="27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  <c r="QR226" s="28"/>
      <c r="QS226" s="28"/>
      <c r="QT226" s="28"/>
      <c r="QU226" s="28"/>
      <c r="QV226" s="28"/>
      <c r="QW226" s="28"/>
      <c r="QX226" s="28"/>
      <c r="QY226" s="28"/>
      <c r="QZ226" s="28"/>
      <c r="RA226" s="28"/>
      <c r="RB226" s="28"/>
      <c r="RC226" s="28"/>
      <c r="RD226" s="28"/>
      <c r="RE226" s="28"/>
      <c r="RF226" s="28"/>
      <c r="RG226" s="28"/>
      <c r="RH226" s="28"/>
      <c r="RI226" s="28"/>
      <c r="RJ226" s="28"/>
      <c r="RK226" s="28"/>
      <c r="RL226" s="28"/>
      <c r="RM226" s="28"/>
      <c r="RN226" s="28"/>
      <c r="RO226" s="28"/>
      <c r="RP226" s="28"/>
      <c r="RQ226" s="28"/>
      <c r="RR226" s="28"/>
      <c r="RS226" s="28"/>
      <c r="RT226" s="28"/>
      <c r="RU226" s="28"/>
      <c r="RV226" s="28"/>
      <c r="RW226" s="28"/>
      <c r="RX226" s="28"/>
      <c r="RY226" s="28"/>
      <c r="RZ226" s="28"/>
      <c r="SA226" s="28"/>
      <c r="SB226" s="28"/>
      <c r="SC226" s="28"/>
      <c r="SD226" s="28"/>
      <c r="SE226" s="28"/>
      <c r="SF226" s="28"/>
      <c r="SG226" s="28"/>
      <c r="SH226" s="28"/>
      <c r="SI226" s="28"/>
      <c r="SJ226" s="28"/>
      <c r="SK226" s="28"/>
      <c r="SL226" s="28"/>
      <c r="SM226" s="28"/>
      <c r="SN226" s="28"/>
      <c r="SO226" s="28"/>
      <c r="SP226" s="28"/>
      <c r="SQ226" s="28"/>
      <c r="SR226" s="28"/>
      <c r="SS226" s="28"/>
      <c r="ST226" s="28"/>
      <c r="SU226" s="28"/>
      <c r="SV226" s="28"/>
      <c r="SW226" s="28"/>
      <c r="SX226" s="28"/>
      <c r="SY226" s="28"/>
      <c r="SZ226" s="28"/>
      <c r="TA226" s="28"/>
      <c r="TB226" s="28"/>
      <c r="TC226" s="28"/>
      <c r="TD226" s="28"/>
      <c r="TE226" s="28"/>
      <c r="TF226" s="28"/>
      <c r="TG226" s="28"/>
      <c r="TH226" s="28"/>
      <c r="TI226" s="28"/>
      <c r="TJ226" s="28"/>
      <c r="TK226" s="28"/>
      <c r="TL226" s="28"/>
      <c r="TM226" s="28"/>
      <c r="TN226" s="28"/>
      <c r="TO226" s="28"/>
      <c r="TP226" s="28"/>
      <c r="TQ226" s="28"/>
      <c r="TR226" s="28"/>
      <c r="TS226" s="28"/>
      <c r="TT226" s="28"/>
      <c r="TU226" s="28"/>
      <c r="TV226" s="28"/>
      <c r="TW226" s="28"/>
      <c r="TX226" s="28"/>
      <c r="TY226" s="28"/>
      <c r="TZ226" s="28"/>
      <c r="UA226" s="28"/>
      <c r="UB226" s="28"/>
      <c r="UC226" s="28"/>
      <c r="UD226" s="28"/>
      <c r="UE226" s="28"/>
      <c r="UF226" s="28"/>
      <c r="UG226" s="28"/>
      <c r="UH226" s="28"/>
      <c r="UI226" s="28"/>
      <c r="UJ226" s="28"/>
      <c r="UK226" s="28"/>
      <c r="UL226" s="28"/>
      <c r="UM226" s="28"/>
      <c r="UN226" s="28"/>
      <c r="UO226" s="28"/>
      <c r="UP226" s="28"/>
      <c r="UQ226" s="28"/>
      <c r="UR226" s="28"/>
      <c r="US226" s="28"/>
      <c r="UT226" s="28"/>
      <c r="UU226" s="28"/>
      <c r="UV226" s="28"/>
      <c r="UW226" s="28"/>
      <c r="UX226" s="28"/>
      <c r="UY226" s="28"/>
      <c r="UZ226" s="28"/>
      <c r="VA226" s="28"/>
      <c r="VB226" s="28"/>
      <c r="VC226" s="28"/>
      <c r="VD226" s="28"/>
      <c r="VE226" s="28"/>
      <c r="VF226" s="28"/>
      <c r="VG226" s="28"/>
      <c r="VH226" s="28"/>
      <c r="VI226" s="28"/>
      <c r="VJ226" s="28"/>
      <c r="VK226" s="28"/>
      <c r="VL226" s="28"/>
      <c r="VM226" s="28"/>
      <c r="VN226" s="28"/>
      <c r="VO226" s="28"/>
      <c r="VP226" s="28"/>
      <c r="VQ226" s="28"/>
      <c r="VR226" s="28"/>
      <c r="VS226" s="28"/>
      <c r="VT226" s="28"/>
      <c r="VU226" s="28"/>
      <c r="VV226" s="28"/>
      <c r="VW226" s="28"/>
      <c r="VX226" s="28"/>
      <c r="VY226" s="28"/>
      <c r="VZ226" s="28"/>
      <c r="WA226" s="28"/>
      <c r="WB226" s="28"/>
      <c r="WC226" s="28"/>
      <c r="WD226" s="28"/>
      <c r="WE226" s="28"/>
      <c r="WF226" s="28"/>
      <c r="WG226" s="28"/>
      <c r="WH226" s="28"/>
      <c r="WI226" s="28"/>
      <c r="WJ226" s="28"/>
      <c r="WK226" s="28"/>
      <c r="WL226" s="28"/>
      <c r="WM226" s="28"/>
      <c r="WN226" s="28"/>
      <c r="WO226" s="28"/>
      <c r="WP226" s="28"/>
      <c r="WQ226" s="28"/>
      <c r="WR226" s="28"/>
      <c r="WS226" s="28"/>
      <c r="WT226" s="28"/>
      <c r="WU226" s="28"/>
      <c r="WV226" s="28"/>
      <c r="WW226" s="28"/>
      <c r="WX226" s="28"/>
      <c r="WY226" s="28"/>
      <c r="WZ226" s="28"/>
      <c r="XA226" s="28"/>
      <c r="XB226" s="28"/>
      <c r="XC226" s="28"/>
      <c r="XD226" s="28"/>
      <c r="XE226" s="28"/>
      <c r="XF226" s="28"/>
      <c r="XG226" s="28"/>
      <c r="XH226" s="28"/>
      <c r="XI226" s="28"/>
      <c r="XJ226" s="28"/>
      <c r="XK226" s="28"/>
      <c r="XL226" s="28"/>
      <c r="XM226" s="28"/>
      <c r="XN226" s="28"/>
      <c r="XO226" s="28"/>
      <c r="XP226" s="28"/>
      <c r="XQ226" s="28"/>
      <c r="XR226" s="28"/>
      <c r="XS226" s="28"/>
      <c r="XT226" s="28"/>
      <c r="XU226" s="28"/>
      <c r="XV226" s="28"/>
      <c r="XW226" s="28"/>
      <c r="XX226" s="28"/>
      <c r="XY226" s="28"/>
      <c r="XZ226" s="28"/>
      <c r="YA226" s="28"/>
      <c r="YB226" s="28"/>
      <c r="YC226" s="28"/>
      <c r="YD226" s="28"/>
      <c r="YE226" s="28"/>
      <c r="YF226" s="28"/>
      <c r="YG226" s="28"/>
      <c r="YH226" s="28"/>
      <c r="YI226" s="28"/>
      <c r="YJ226" s="28"/>
      <c r="YK226" s="28"/>
      <c r="YL226" s="28"/>
      <c r="YM226" s="28"/>
      <c r="YN226" s="28"/>
      <c r="YO226" s="28"/>
      <c r="YP226" s="28"/>
      <c r="YQ226" s="28"/>
      <c r="YR226" s="28"/>
      <c r="YS226" s="28"/>
      <c r="YT226" s="28"/>
      <c r="YU226" s="28"/>
      <c r="YV226" s="28"/>
      <c r="YW226" s="28"/>
      <c r="YX226" s="28"/>
      <c r="YY226" s="28"/>
      <c r="YZ226" s="28"/>
      <c r="ZA226" s="28"/>
      <c r="ZB226" s="28"/>
      <c r="ZC226" s="28"/>
      <c r="ZD226" s="28"/>
      <c r="ZE226" s="28"/>
      <c r="ZF226" s="28"/>
      <c r="ZG226" s="28"/>
      <c r="ZH226" s="28"/>
      <c r="ZI226" s="28"/>
      <c r="ZJ226" s="28"/>
      <c r="ZK226" s="28"/>
      <c r="ZL226" s="28"/>
      <c r="ZM226" s="28"/>
      <c r="ZN226" s="28"/>
      <c r="ZO226" s="28"/>
      <c r="ZP226" s="28"/>
      <c r="ZQ226" s="28"/>
      <c r="ZR226" s="28"/>
      <c r="ZS226" s="28"/>
      <c r="ZT226" s="28"/>
      <c r="ZU226" s="28"/>
      <c r="ZV226" s="28"/>
      <c r="ZW226" s="28"/>
      <c r="ZX226" s="28"/>
      <c r="ZY226" s="28"/>
      <c r="ZZ226" s="28"/>
      <c r="AAA226" s="28"/>
      <c r="AAB226" s="28"/>
      <c r="AAC226" s="28"/>
      <c r="AAD226" s="28"/>
      <c r="AAE226" s="28"/>
      <c r="AAF226" s="28"/>
      <c r="AAG226" s="28"/>
      <c r="AAH226" s="28"/>
      <c r="AAI226" s="28"/>
      <c r="AAJ226" s="28"/>
      <c r="AAK226" s="28"/>
      <c r="AAL226" s="28"/>
      <c r="AAM226" s="28"/>
      <c r="AAN226" s="28"/>
      <c r="AAO226" s="28"/>
      <c r="AAP226" s="28"/>
      <c r="AAQ226" s="28"/>
      <c r="AAR226" s="28"/>
      <c r="AAS226" s="28"/>
      <c r="AAT226" s="28"/>
      <c r="AAU226" s="28"/>
      <c r="AAV226" s="28"/>
      <c r="AAW226" s="28"/>
      <c r="AAX226" s="28"/>
      <c r="AAY226" s="28"/>
      <c r="AAZ226" s="28"/>
      <c r="ABA226" s="28"/>
      <c r="ABB226" s="28"/>
      <c r="ABC226" s="28"/>
      <c r="ABD226" s="28"/>
      <c r="ABE226" s="28"/>
      <c r="ABF226" s="28"/>
      <c r="ABG226" s="28"/>
      <c r="ABH226" s="28"/>
      <c r="ABI226" s="28"/>
      <c r="ABJ226" s="28"/>
      <c r="ABK226" s="28"/>
      <c r="ABL226" s="28"/>
      <c r="ABM226" s="28"/>
      <c r="ABN226" s="28"/>
      <c r="ABO226" s="28"/>
      <c r="ABP226" s="28"/>
      <c r="ABQ226" s="28"/>
      <c r="ABR226" s="28"/>
      <c r="ABS226" s="28"/>
      <c r="ABT226" s="28"/>
      <c r="ABU226" s="28"/>
      <c r="ABV226" s="28"/>
      <c r="ABW226" s="28"/>
      <c r="ABX226" s="28"/>
      <c r="ABY226" s="28"/>
      <c r="ABZ226" s="28"/>
      <c r="ACA226" s="28"/>
      <c r="ACB226" s="28"/>
      <c r="ACC226" s="28"/>
      <c r="ACD226" s="28"/>
      <c r="ACE226" s="28"/>
      <c r="ACF226" s="28"/>
      <c r="ACG226" s="28"/>
      <c r="ACH226" s="28"/>
      <c r="ACI226" s="28"/>
      <c r="ACJ226" s="28"/>
      <c r="ACK226" s="28"/>
      <c r="ACL226" s="28"/>
      <c r="ACM226" s="28"/>
      <c r="ACN226" s="28"/>
      <c r="ACO226" s="28"/>
      <c r="ACP226" s="28"/>
      <c r="ACQ226" s="28"/>
      <c r="ACR226" s="28"/>
      <c r="ACS226" s="28"/>
      <c r="ACT226" s="28"/>
      <c r="ACU226" s="28"/>
      <c r="ACV226" s="28"/>
      <c r="ACW226" s="28"/>
      <c r="ACX226" s="28"/>
      <c r="ACY226" s="28"/>
      <c r="ACZ226" s="28"/>
      <c r="ADA226" s="28"/>
      <c r="ADB226" s="28"/>
      <c r="ADC226" s="28"/>
      <c r="ADD226" s="28"/>
      <c r="ADE226" s="28"/>
      <c r="ADF226" s="28"/>
      <c r="ADG226" s="28"/>
      <c r="ADH226" s="28"/>
      <c r="ADI226" s="28"/>
      <c r="ADJ226" s="28"/>
      <c r="ADK226" s="28"/>
      <c r="ADL226" s="28"/>
      <c r="ADM226" s="28"/>
      <c r="ADN226" s="28"/>
      <c r="ADO226" s="28"/>
      <c r="ADP226" s="28"/>
      <c r="ADQ226" s="28"/>
      <c r="ADR226" s="28"/>
      <c r="ADS226" s="28"/>
      <c r="ADT226" s="28"/>
      <c r="ADU226" s="28"/>
      <c r="ADV226" s="28"/>
      <c r="ADW226" s="28"/>
      <c r="ADX226" s="28"/>
      <c r="ADY226" s="28"/>
      <c r="ADZ226" s="28"/>
      <c r="AEA226" s="28"/>
      <c r="AEB226" s="28"/>
      <c r="AEC226" s="28"/>
      <c r="AED226" s="28"/>
      <c r="AEE226" s="28"/>
      <c r="AEF226" s="28"/>
      <c r="AEG226" s="28"/>
      <c r="AEH226" s="28"/>
      <c r="AEI226" s="28"/>
      <c r="AEJ226" s="28"/>
      <c r="AEK226" s="28"/>
      <c r="AEL226" s="28"/>
      <c r="AEM226" s="28"/>
      <c r="AEN226" s="28"/>
      <c r="AEO226" s="28"/>
      <c r="AEP226" s="28"/>
      <c r="AEQ226" s="28"/>
      <c r="AER226" s="28"/>
      <c r="AES226" s="28"/>
      <c r="AET226" s="28"/>
      <c r="AEU226" s="28"/>
      <c r="AEV226" s="28"/>
      <c r="AEW226" s="28"/>
      <c r="AEX226" s="28"/>
      <c r="AEY226" s="28"/>
      <c r="AEZ226" s="28"/>
      <c r="AFA226" s="28"/>
      <c r="AFB226" s="28"/>
      <c r="AFC226" s="28"/>
      <c r="AFD226" s="28"/>
      <c r="AFE226" s="28"/>
      <c r="AFF226" s="28"/>
      <c r="AFG226" s="28"/>
      <c r="AFH226" s="28"/>
      <c r="AFI226" s="28"/>
      <c r="AFJ226" s="28"/>
      <c r="AFK226" s="28"/>
      <c r="AFL226" s="28"/>
      <c r="AFM226" s="28"/>
      <c r="AFN226" s="28"/>
      <c r="AFO226" s="28"/>
      <c r="AFP226" s="28"/>
      <c r="AFQ226" s="28"/>
      <c r="AFR226" s="28"/>
      <c r="AFS226" s="28"/>
      <c r="AFT226" s="28"/>
      <c r="AFU226" s="28"/>
      <c r="AFV226" s="28"/>
      <c r="AFW226" s="28"/>
      <c r="AFX226" s="28"/>
      <c r="AFY226" s="28"/>
      <c r="AFZ226" s="28"/>
      <c r="AGA226" s="28"/>
      <c r="AGB226" s="28"/>
      <c r="AGC226" s="28"/>
      <c r="AGD226" s="28"/>
      <c r="AGE226" s="28"/>
      <c r="AGF226" s="28"/>
      <c r="AGG226" s="28"/>
      <c r="AGH226" s="28"/>
      <c r="AGI226" s="28"/>
      <c r="AGJ226" s="28"/>
      <c r="AGK226" s="28"/>
      <c r="AGL226" s="28"/>
      <c r="AGM226" s="28"/>
      <c r="AGN226" s="28"/>
      <c r="AGO226" s="28"/>
      <c r="AGP226" s="28"/>
      <c r="AGQ226" s="28"/>
      <c r="AGR226" s="28"/>
      <c r="AGS226" s="28"/>
      <c r="AGT226" s="28"/>
      <c r="AGU226" s="28"/>
      <c r="AGV226" s="28"/>
      <c r="AGW226" s="28"/>
      <c r="AGX226" s="28"/>
      <c r="AGY226" s="28"/>
      <c r="AGZ226" s="28"/>
      <c r="AHA226" s="28"/>
      <c r="AHB226" s="28"/>
      <c r="AHC226" s="28"/>
      <c r="AHD226" s="28"/>
      <c r="AHE226" s="28"/>
      <c r="AHF226" s="28"/>
      <c r="AHG226" s="28"/>
      <c r="AHH226" s="28"/>
      <c r="AHI226" s="28"/>
      <c r="AHJ226" s="28"/>
      <c r="AHK226" s="28"/>
      <c r="AHL226" s="28"/>
      <c r="AHM226" s="28"/>
      <c r="AHN226" s="28"/>
      <c r="AHO226" s="28"/>
      <c r="AHP226" s="28"/>
      <c r="AHQ226" s="28"/>
      <c r="AHR226" s="28"/>
      <c r="AHS226" s="28"/>
      <c r="AHT226" s="28"/>
      <c r="AHU226" s="28"/>
      <c r="AHV226" s="28"/>
      <c r="AHW226" s="28"/>
      <c r="AHX226" s="28"/>
      <c r="AHY226" s="28"/>
      <c r="AHZ226" s="28"/>
      <c r="AIA226" s="28"/>
      <c r="AIB226" s="28"/>
      <c r="AIC226" s="28"/>
      <c r="AID226" s="28"/>
      <c r="AIE226" s="28"/>
      <c r="AIF226" s="28"/>
      <c r="AIG226" s="28"/>
      <c r="AIH226" s="28"/>
      <c r="AII226" s="28"/>
      <c r="AIJ226" s="28"/>
      <c r="AIK226" s="28"/>
      <c r="AIL226" s="28"/>
      <c r="AIM226" s="28"/>
      <c r="AIN226" s="28"/>
      <c r="AIO226" s="28"/>
      <c r="AIP226" s="28"/>
      <c r="AIQ226" s="28"/>
      <c r="AIR226" s="28"/>
      <c r="AIS226" s="28"/>
      <c r="AIT226" s="28"/>
      <c r="AIU226" s="28"/>
      <c r="AIV226" s="28"/>
      <c r="AIW226" s="28"/>
      <c r="AIX226" s="28"/>
      <c r="AIY226" s="28"/>
      <c r="AIZ226" s="28"/>
      <c r="AJA226" s="28"/>
      <c r="AJB226" s="28"/>
      <c r="AJC226" s="28"/>
      <c r="AJD226" s="28"/>
      <c r="AJE226" s="28"/>
      <c r="AJF226" s="28"/>
      <c r="AJG226" s="28"/>
      <c r="AJH226" s="28"/>
      <c r="AJI226" s="28"/>
      <c r="AJJ226" s="28"/>
      <c r="AJK226" s="28"/>
      <c r="AJL226" s="28"/>
      <c r="AJM226" s="28"/>
      <c r="AJN226" s="28"/>
      <c r="AJO226" s="28"/>
      <c r="AJP226" s="28"/>
      <c r="AJQ226" s="28"/>
      <c r="AJR226" s="28"/>
      <c r="AJS226" s="28"/>
      <c r="AJT226" s="28"/>
      <c r="AJU226" s="28"/>
      <c r="AJV226" s="28"/>
      <c r="AJW226" s="28"/>
      <c r="AJX226" s="28"/>
      <c r="AJY226" s="28"/>
      <c r="AJZ226" s="28"/>
      <c r="AKA226" s="28"/>
      <c r="AKB226" s="28"/>
      <c r="AKC226" s="28"/>
      <c r="AKD226" s="28"/>
      <c r="AKE226" s="28"/>
      <c r="AKF226" s="28"/>
      <c r="AKG226" s="28"/>
      <c r="AKH226" s="28"/>
      <c r="AKI226" s="28"/>
      <c r="AKJ226" s="28"/>
      <c r="AKK226" s="28"/>
      <c r="AKL226" s="28"/>
      <c r="AKM226" s="28"/>
      <c r="AKN226" s="28"/>
      <c r="AKO226" s="28"/>
      <c r="AKP226" s="28"/>
      <c r="AKQ226" s="28"/>
      <c r="AKR226" s="28"/>
      <c r="AKS226" s="28"/>
      <c r="AKT226" s="28"/>
      <c r="AKU226" s="28"/>
      <c r="AKV226" s="28"/>
      <c r="AKW226" s="28"/>
      <c r="AKX226" s="28"/>
      <c r="AKY226" s="28"/>
      <c r="AKZ226" s="28"/>
      <c r="ALA226" s="28"/>
      <c r="ALB226" s="28"/>
      <c r="ALC226" s="28"/>
      <c r="ALD226" s="28"/>
      <c r="ALE226" s="28"/>
      <c r="ALF226" s="28"/>
      <c r="ALG226" s="28"/>
      <c r="ALH226" s="28"/>
      <c r="ALI226" s="28"/>
      <c r="ALJ226" s="28"/>
      <c r="ALK226" s="28"/>
      <c r="ALL226" s="28"/>
      <c r="ALM226" s="28"/>
      <c r="ALN226" s="28"/>
      <c r="ALO226" s="28"/>
      <c r="ALP226" s="28"/>
      <c r="ALQ226" s="28"/>
      <c r="ALR226" s="28"/>
      <c r="ALS226" s="28"/>
      <c r="ALT226" s="28"/>
      <c r="ALU226" s="28"/>
      <c r="ALV226" s="28"/>
      <c r="ALW226" s="28"/>
      <c r="ALX226" s="28"/>
      <c r="ALY226" s="28"/>
      <c r="ALZ226" s="28"/>
      <c r="AMA226" s="28"/>
      <c r="AMB226" s="28"/>
      <c r="AMC226" s="28"/>
      <c r="AMD226" s="28"/>
      <c r="AME226" s="28"/>
      <c r="AMF226" s="28"/>
      <c r="AMG226" s="28"/>
      <c r="AMH226" s="28"/>
      <c r="AMI226" s="28"/>
      <c r="AMJ226" s="28"/>
      <c r="AMK226" s="28"/>
      <c r="AML226" s="28"/>
      <c r="AMM226" s="28"/>
      <c r="AMN226" s="28"/>
      <c r="AMO226" s="28"/>
      <c r="AMP226" s="28"/>
      <c r="AMQ226" s="28"/>
      <c r="AMR226" s="28"/>
      <c r="AMS226" s="28"/>
      <c r="AMT226" s="28"/>
      <c r="AMU226" s="28"/>
      <c r="AMV226" s="28"/>
      <c r="AMW226" s="28"/>
      <c r="AMX226" s="28"/>
      <c r="AMY226" s="28"/>
      <c r="AMZ226" s="28"/>
      <c r="ANA226" s="28"/>
      <c r="ANB226" s="28"/>
      <c r="ANC226" s="28"/>
      <c r="AND226" s="28"/>
      <c r="ANE226" s="28"/>
      <c r="ANF226" s="28"/>
      <c r="ANG226" s="28"/>
      <c r="ANH226" s="28"/>
      <c r="ANI226" s="28"/>
      <c r="ANJ226" s="28"/>
      <c r="ANK226" s="28"/>
      <c r="ANL226" s="28"/>
      <c r="ANM226" s="28"/>
      <c r="ANN226" s="28"/>
      <c r="ANO226" s="28"/>
      <c r="ANP226" s="28"/>
      <c r="ANQ226" s="28"/>
      <c r="ANR226" s="28"/>
      <c r="ANS226" s="28"/>
      <c r="ANT226" s="28"/>
      <c r="ANU226" s="28"/>
      <c r="ANV226" s="28"/>
      <c r="ANW226" s="28"/>
      <c r="ANX226" s="28"/>
      <c r="ANY226" s="28"/>
      <c r="ANZ226" s="28"/>
      <c r="AOA226" s="28"/>
      <c r="AOB226" s="28"/>
      <c r="AOC226" s="28"/>
      <c r="AOD226" s="28"/>
      <c r="AOE226" s="28"/>
      <c r="AOF226" s="28"/>
      <c r="AOG226" s="28"/>
      <c r="AOH226" s="28"/>
      <c r="AOI226" s="28"/>
      <c r="AOJ226" s="28"/>
      <c r="AOK226" s="28"/>
      <c r="AOL226" s="28"/>
      <c r="AOM226" s="28"/>
      <c r="AON226" s="28"/>
      <c r="AOO226" s="28"/>
      <c r="AOP226" s="28"/>
      <c r="AOQ226" s="28"/>
      <c r="AOR226" s="28"/>
    </row>
    <row r="227" spans="1:1084" s="2" customFormat="1" ht="30" customHeight="1" x14ac:dyDescent="0.25">
      <c r="A227" s="40">
        <v>219</v>
      </c>
      <c r="B227" s="25" t="s">
        <v>260</v>
      </c>
      <c r="C227" s="40" t="s">
        <v>279</v>
      </c>
      <c r="D227" s="25" t="s">
        <v>127</v>
      </c>
      <c r="E227" s="25" t="s">
        <v>96</v>
      </c>
      <c r="F227" s="40" t="s">
        <v>261</v>
      </c>
      <c r="G227" s="62" t="s">
        <v>262</v>
      </c>
      <c r="H227" s="62" t="s">
        <v>262</v>
      </c>
      <c r="I227" s="42">
        <v>42000</v>
      </c>
      <c r="J227" s="45">
        <v>724.92</v>
      </c>
      <c r="K227" s="42">
        <v>25</v>
      </c>
      <c r="L227" s="45">
        <f t="shared" si="222"/>
        <v>1205.4000000000001</v>
      </c>
      <c r="M227" s="42">
        <f t="shared" si="239"/>
        <v>2981.9999999999995</v>
      </c>
      <c r="N227" s="42">
        <f t="shared" si="240"/>
        <v>462.00000000000006</v>
      </c>
      <c r="O227" s="45">
        <f t="shared" si="241"/>
        <v>1276.8</v>
      </c>
      <c r="P227" s="42">
        <f t="shared" si="242"/>
        <v>2977.8</v>
      </c>
      <c r="Q227" s="42">
        <f t="shared" si="243"/>
        <v>2482.1999999999998</v>
      </c>
      <c r="R227" s="42">
        <f t="shared" si="244"/>
        <v>3232.12</v>
      </c>
      <c r="S227" s="42">
        <f t="shared" si="245"/>
        <v>6421.7999999999993</v>
      </c>
      <c r="T227" s="42">
        <f t="shared" si="246"/>
        <v>38767.879999999997</v>
      </c>
      <c r="U227" s="46" t="s">
        <v>349</v>
      </c>
      <c r="V227" s="27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  <c r="QR227" s="28"/>
      <c r="QS227" s="28"/>
      <c r="QT227" s="28"/>
      <c r="QU227" s="28"/>
      <c r="QV227" s="28"/>
      <c r="QW227" s="28"/>
      <c r="QX227" s="28"/>
      <c r="QY227" s="28"/>
      <c r="QZ227" s="28"/>
      <c r="RA227" s="28"/>
      <c r="RB227" s="28"/>
      <c r="RC227" s="28"/>
      <c r="RD227" s="28"/>
      <c r="RE227" s="28"/>
      <c r="RF227" s="28"/>
      <c r="RG227" s="28"/>
      <c r="RH227" s="28"/>
      <c r="RI227" s="28"/>
      <c r="RJ227" s="28"/>
      <c r="RK227" s="28"/>
      <c r="RL227" s="28"/>
      <c r="RM227" s="28"/>
      <c r="RN227" s="28"/>
      <c r="RO227" s="28"/>
      <c r="RP227" s="28"/>
      <c r="RQ227" s="28"/>
      <c r="RR227" s="28"/>
      <c r="RS227" s="28"/>
      <c r="RT227" s="28"/>
      <c r="RU227" s="28"/>
      <c r="RV227" s="28"/>
      <c r="RW227" s="28"/>
      <c r="RX227" s="28"/>
      <c r="RY227" s="28"/>
      <c r="RZ227" s="28"/>
      <c r="SA227" s="28"/>
      <c r="SB227" s="28"/>
      <c r="SC227" s="28"/>
      <c r="SD227" s="28"/>
      <c r="SE227" s="28"/>
      <c r="SF227" s="28"/>
      <c r="SG227" s="28"/>
      <c r="SH227" s="28"/>
      <c r="SI227" s="28"/>
      <c r="SJ227" s="28"/>
      <c r="SK227" s="28"/>
      <c r="SL227" s="28"/>
      <c r="SM227" s="28"/>
      <c r="SN227" s="28"/>
      <c r="SO227" s="28"/>
      <c r="SP227" s="28"/>
      <c r="SQ227" s="28"/>
      <c r="SR227" s="28"/>
      <c r="SS227" s="28"/>
      <c r="ST227" s="28"/>
      <c r="SU227" s="28"/>
      <c r="SV227" s="28"/>
      <c r="SW227" s="28"/>
      <c r="SX227" s="28"/>
      <c r="SY227" s="28"/>
      <c r="SZ227" s="28"/>
      <c r="TA227" s="28"/>
      <c r="TB227" s="28"/>
      <c r="TC227" s="28"/>
      <c r="TD227" s="28"/>
      <c r="TE227" s="28"/>
      <c r="TF227" s="28"/>
      <c r="TG227" s="28"/>
      <c r="TH227" s="28"/>
      <c r="TI227" s="28"/>
      <c r="TJ227" s="28"/>
      <c r="TK227" s="28"/>
      <c r="TL227" s="28"/>
      <c r="TM227" s="28"/>
      <c r="TN227" s="28"/>
      <c r="TO227" s="28"/>
      <c r="TP227" s="28"/>
      <c r="TQ227" s="28"/>
      <c r="TR227" s="28"/>
      <c r="TS227" s="28"/>
      <c r="TT227" s="28"/>
      <c r="TU227" s="28"/>
      <c r="TV227" s="28"/>
      <c r="TW227" s="28"/>
      <c r="TX227" s="28"/>
      <c r="TY227" s="28"/>
      <c r="TZ227" s="28"/>
      <c r="UA227" s="28"/>
      <c r="UB227" s="28"/>
      <c r="UC227" s="28"/>
      <c r="UD227" s="28"/>
      <c r="UE227" s="28"/>
      <c r="UF227" s="28"/>
      <c r="UG227" s="28"/>
      <c r="UH227" s="28"/>
      <c r="UI227" s="28"/>
      <c r="UJ227" s="28"/>
      <c r="UK227" s="28"/>
      <c r="UL227" s="28"/>
      <c r="UM227" s="28"/>
      <c r="UN227" s="28"/>
      <c r="UO227" s="28"/>
      <c r="UP227" s="28"/>
      <c r="UQ227" s="28"/>
      <c r="UR227" s="28"/>
      <c r="US227" s="28"/>
      <c r="UT227" s="28"/>
      <c r="UU227" s="28"/>
      <c r="UV227" s="28"/>
      <c r="UW227" s="28"/>
      <c r="UX227" s="28"/>
      <c r="UY227" s="28"/>
      <c r="UZ227" s="28"/>
      <c r="VA227" s="28"/>
      <c r="VB227" s="28"/>
      <c r="VC227" s="28"/>
      <c r="VD227" s="28"/>
      <c r="VE227" s="28"/>
      <c r="VF227" s="28"/>
      <c r="VG227" s="28"/>
      <c r="VH227" s="28"/>
      <c r="VI227" s="28"/>
      <c r="VJ227" s="28"/>
      <c r="VK227" s="28"/>
      <c r="VL227" s="28"/>
      <c r="VM227" s="28"/>
      <c r="VN227" s="28"/>
      <c r="VO227" s="28"/>
      <c r="VP227" s="28"/>
      <c r="VQ227" s="28"/>
      <c r="VR227" s="28"/>
      <c r="VS227" s="28"/>
      <c r="VT227" s="28"/>
      <c r="VU227" s="28"/>
      <c r="VV227" s="28"/>
      <c r="VW227" s="28"/>
      <c r="VX227" s="28"/>
      <c r="VY227" s="28"/>
      <c r="VZ227" s="28"/>
      <c r="WA227" s="28"/>
      <c r="WB227" s="28"/>
      <c r="WC227" s="28"/>
      <c r="WD227" s="28"/>
      <c r="WE227" s="28"/>
      <c r="WF227" s="28"/>
      <c r="WG227" s="28"/>
      <c r="WH227" s="28"/>
      <c r="WI227" s="28"/>
      <c r="WJ227" s="28"/>
      <c r="WK227" s="28"/>
      <c r="WL227" s="28"/>
      <c r="WM227" s="28"/>
      <c r="WN227" s="28"/>
      <c r="WO227" s="28"/>
      <c r="WP227" s="28"/>
      <c r="WQ227" s="28"/>
      <c r="WR227" s="28"/>
      <c r="WS227" s="28"/>
      <c r="WT227" s="28"/>
      <c r="WU227" s="28"/>
      <c r="WV227" s="28"/>
      <c r="WW227" s="28"/>
      <c r="WX227" s="28"/>
      <c r="WY227" s="28"/>
      <c r="WZ227" s="28"/>
      <c r="XA227" s="28"/>
      <c r="XB227" s="28"/>
      <c r="XC227" s="28"/>
      <c r="XD227" s="28"/>
      <c r="XE227" s="28"/>
      <c r="XF227" s="28"/>
      <c r="XG227" s="28"/>
      <c r="XH227" s="28"/>
      <c r="XI227" s="28"/>
      <c r="XJ227" s="28"/>
      <c r="XK227" s="28"/>
      <c r="XL227" s="28"/>
      <c r="XM227" s="28"/>
      <c r="XN227" s="28"/>
      <c r="XO227" s="28"/>
      <c r="XP227" s="28"/>
      <c r="XQ227" s="28"/>
      <c r="XR227" s="28"/>
      <c r="XS227" s="28"/>
      <c r="XT227" s="28"/>
      <c r="XU227" s="28"/>
      <c r="XV227" s="28"/>
      <c r="XW227" s="28"/>
      <c r="XX227" s="28"/>
      <c r="XY227" s="28"/>
      <c r="XZ227" s="28"/>
      <c r="YA227" s="28"/>
      <c r="YB227" s="28"/>
      <c r="YC227" s="28"/>
      <c r="YD227" s="28"/>
      <c r="YE227" s="28"/>
      <c r="YF227" s="28"/>
      <c r="YG227" s="28"/>
      <c r="YH227" s="28"/>
      <c r="YI227" s="28"/>
      <c r="YJ227" s="28"/>
      <c r="YK227" s="28"/>
      <c r="YL227" s="28"/>
      <c r="YM227" s="28"/>
      <c r="YN227" s="28"/>
      <c r="YO227" s="28"/>
      <c r="YP227" s="28"/>
      <c r="YQ227" s="28"/>
      <c r="YR227" s="28"/>
      <c r="YS227" s="28"/>
      <c r="YT227" s="28"/>
      <c r="YU227" s="28"/>
      <c r="YV227" s="28"/>
      <c r="YW227" s="28"/>
      <c r="YX227" s="28"/>
      <c r="YY227" s="28"/>
      <c r="YZ227" s="28"/>
      <c r="ZA227" s="28"/>
      <c r="ZB227" s="28"/>
      <c r="ZC227" s="28"/>
      <c r="ZD227" s="28"/>
      <c r="ZE227" s="28"/>
      <c r="ZF227" s="28"/>
      <c r="ZG227" s="28"/>
      <c r="ZH227" s="28"/>
      <c r="ZI227" s="28"/>
      <c r="ZJ227" s="28"/>
      <c r="ZK227" s="28"/>
      <c r="ZL227" s="28"/>
      <c r="ZM227" s="28"/>
      <c r="ZN227" s="28"/>
      <c r="ZO227" s="28"/>
      <c r="ZP227" s="28"/>
      <c r="ZQ227" s="28"/>
      <c r="ZR227" s="28"/>
      <c r="ZS227" s="28"/>
      <c r="ZT227" s="28"/>
      <c r="ZU227" s="28"/>
      <c r="ZV227" s="28"/>
      <c r="ZW227" s="28"/>
      <c r="ZX227" s="28"/>
      <c r="ZY227" s="28"/>
      <c r="ZZ227" s="28"/>
      <c r="AAA227" s="28"/>
      <c r="AAB227" s="28"/>
      <c r="AAC227" s="28"/>
      <c r="AAD227" s="28"/>
      <c r="AAE227" s="28"/>
      <c r="AAF227" s="28"/>
      <c r="AAG227" s="28"/>
      <c r="AAH227" s="28"/>
      <c r="AAI227" s="28"/>
      <c r="AAJ227" s="28"/>
      <c r="AAK227" s="28"/>
      <c r="AAL227" s="28"/>
      <c r="AAM227" s="28"/>
      <c r="AAN227" s="28"/>
      <c r="AAO227" s="28"/>
      <c r="AAP227" s="28"/>
      <c r="AAQ227" s="28"/>
      <c r="AAR227" s="28"/>
      <c r="AAS227" s="28"/>
      <c r="AAT227" s="28"/>
      <c r="AAU227" s="28"/>
      <c r="AAV227" s="28"/>
      <c r="AAW227" s="28"/>
      <c r="AAX227" s="28"/>
      <c r="AAY227" s="28"/>
      <c r="AAZ227" s="28"/>
      <c r="ABA227" s="28"/>
      <c r="ABB227" s="28"/>
      <c r="ABC227" s="28"/>
      <c r="ABD227" s="28"/>
      <c r="ABE227" s="28"/>
      <c r="ABF227" s="28"/>
      <c r="ABG227" s="28"/>
      <c r="ABH227" s="28"/>
      <c r="ABI227" s="28"/>
      <c r="ABJ227" s="28"/>
      <c r="ABK227" s="28"/>
      <c r="ABL227" s="28"/>
      <c r="ABM227" s="28"/>
      <c r="ABN227" s="28"/>
      <c r="ABO227" s="28"/>
      <c r="ABP227" s="28"/>
      <c r="ABQ227" s="28"/>
      <c r="ABR227" s="28"/>
      <c r="ABS227" s="28"/>
      <c r="ABT227" s="28"/>
      <c r="ABU227" s="28"/>
      <c r="ABV227" s="28"/>
      <c r="ABW227" s="28"/>
      <c r="ABX227" s="28"/>
      <c r="ABY227" s="28"/>
      <c r="ABZ227" s="28"/>
      <c r="ACA227" s="28"/>
      <c r="ACB227" s="28"/>
      <c r="ACC227" s="28"/>
      <c r="ACD227" s="28"/>
      <c r="ACE227" s="28"/>
      <c r="ACF227" s="28"/>
      <c r="ACG227" s="28"/>
      <c r="ACH227" s="28"/>
      <c r="ACI227" s="28"/>
      <c r="ACJ227" s="28"/>
      <c r="ACK227" s="28"/>
      <c r="ACL227" s="28"/>
      <c r="ACM227" s="28"/>
      <c r="ACN227" s="28"/>
      <c r="ACO227" s="28"/>
      <c r="ACP227" s="28"/>
      <c r="ACQ227" s="28"/>
      <c r="ACR227" s="28"/>
      <c r="ACS227" s="28"/>
      <c r="ACT227" s="28"/>
      <c r="ACU227" s="28"/>
      <c r="ACV227" s="28"/>
      <c r="ACW227" s="28"/>
      <c r="ACX227" s="28"/>
      <c r="ACY227" s="28"/>
      <c r="ACZ227" s="28"/>
      <c r="ADA227" s="28"/>
      <c r="ADB227" s="28"/>
      <c r="ADC227" s="28"/>
      <c r="ADD227" s="28"/>
      <c r="ADE227" s="28"/>
      <c r="ADF227" s="28"/>
      <c r="ADG227" s="28"/>
      <c r="ADH227" s="28"/>
      <c r="ADI227" s="28"/>
      <c r="ADJ227" s="28"/>
      <c r="ADK227" s="28"/>
      <c r="ADL227" s="28"/>
      <c r="ADM227" s="28"/>
      <c r="ADN227" s="28"/>
      <c r="ADO227" s="28"/>
      <c r="ADP227" s="28"/>
      <c r="ADQ227" s="28"/>
      <c r="ADR227" s="28"/>
      <c r="ADS227" s="28"/>
      <c r="ADT227" s="28"/>
      <c r="ADU227" s="28"/>
      <c r="ADV227" s="28"/>
      <c r="ADW227" s="28"/>
      <c r="ADX227" s="28"/>
      <c r="ADY227" s="28"/>
      <c r="ADZ227" s="28"/>
      <c r="AEA227" s="28"/>
      <c r="AEB227" s="28"/>
      <c r="AEC227" s="28"/>
      <c r="AED227" s="28"/>
      <c r="AEE227" s="28"/>
      <c r="AEF227" s="28"/>
      <c r="AEG227" s="28"/>
      <c r="AEH227" s="28"/>
      <c r="AEI227" s="28"/>
      <c r="AEJ227" s="28"/>
      <c r="AEK227" s="28"/>
      <c r="AEL227" s="28"/>
      <c r="AEM227" s="28"/>
      <c r="AEN227" s="28"/>
      <c r="AEO227" s="28"/>
      <c r="AEP227" s="28"/>
      <c r="AEQ227" s="28"/>
      <c r="AER227" s="28"/>
      <c r="AES227" s="28"/>
      <c r="AET227" s="28"/>
      <c r="AEU227" s="28"/>
      <c r="AEV227" s="28"/>
      <c r="AEW227" s="28"/>
      <c r="AEX227" s="28"/>
      <c r="AEY227" s="28"/>
      <c r="AEZ227" s="28"/>
      <c r="AFA227" s="28"/>
      <c r="AFB227" s="28"/>
      <c r="AFC227" s="28"/>
      <c r="AFD227" s="28"/>
      <c r="AFE227" s="28"/>
      <c r="AFF227" s="28"/>
      <c r="AFG227" s="28"/>
      <c r="AFH227" s="28"/>
      <c r="AFI227" s="28"/>
      <c r="AFJ227" s="28"/>
      <c r="AFK227" s="28"/>
      <c r="AFL227" s="28"/>
      <c r="AFM227" s="28"/>
      <c r="AFN227" s="28"/>
      <c r="AFO227" s="28"/>
      <c r="AFP227" s="28"/>
      <c r="AFQ227" s="28"/>
      <c r="AFR227" s="28"/>
      <c r="AFS227" s="28"/>
      <c r="AFT227" s="28"/>
      <c r="AFU227" s="28"/>
      <c r="AFV227" s="28"/>
      <c r="AFW227" s="28"/>
      <c r="AFX227" s="28"/>
      <c r="AFY227" s="28"/>
      <c r="AFZ227" s="28"/>
      <c r="AGA227" s="28"/>
      <c r="AGB227" s="28"/>
      <c r="AGC227" s="28"/>
      <c r="AGD227" s="28"/>
      <c r="AGE227" s="28"/>
      <c r="AGF227" s="28"/>
      <c r="AGG227" s="28"/>
      <c r="AGH227" s="28"/>
      <c r="AGI227" s="28"/>
      <c r="AGJ227" s="28"/>
      <c r="AGK227" s="28"/>
      <c r="AGL227" s="28"/>
      <c r="AGM227" s="28"/>
      <c r="AGN227" s="28"/>
      <c r="AGO227" s="28"/>
      <c r="AGP227" s="28"/>
      <c r="AGQ227" s="28"/>
      <c r="AGR227" s="28"/>
      <c r="AGS227" s="28"/>
      <c r="AGT227" s="28"/>
      <c r="AGU227" s="28"/>
      <c r="AGV227" s="28"/>
      <c r="AGW227" s="28"/>
      <c r="AGX227" s="28"/>
      <c r="AGY227" s="28"/>
      <c r="AGZ227" s="28"/>
      <c r="AHA227" s="28"/>
      <c r="AHB227" s="28"/>
      <c r="AHC227" s="28"/>
      <c r="AHD227" s="28"/>
      <c r="AHE227" s="28"/>
      <c r="AHF227" s="28"/>
      <c r="AHG227" s="28"/>
      <c r="AHH227" s="28"/>
      <c r="AHI227" s="28"/>
      <c r="AHJ227" s="28"/>
      <c r="AHK227" s="28"/>
      <c r="AHL227" s="28"/>
      <c r="AHM227" s="28"/>
      <c r="AHN227" s="28"/>
      <c r="AHO227" s="28"/>
      <c r="AHP227" s="28"/>
      <c r="AHQ227" s="28"/>
      <c r="AHR227" s="28"/>
      <c r="AHS227" s="28"/>
      <c r="AHT227" s="28"/>
      <c r="AHU227" s="28"/>
      <c r="AHV227" s="28"/>
      <c r="AHW227" s="28"/>
      <c r="AHX227" s="28"/>
      <c r="AHY227" s="28"/>
      <c r="AHZ227" s="28"/>
      <c r="AIA227" s="28"/>
      <c r="AIB227" s="28"/>
      <c r="AIC227" s="28"/>
      <c r="AID227" s="28"/>
      <c r="AIE227" s="28"/>
      <c r="AIF227" s="28"/>
      <c r="AIG227" s="28"/>
      <c r="AIH227" s="28"/>
      <c r="AII227" s="28"/>
      <c r="AIJ227" s="28"/>
      <c r="AIK227" s="28"/>
      <c r="AIL227" s="28"/>
      <c r="AIM227" s="28"/>
      <c r="AIN227" s="28"/>
      <c r="AIO227" s="28"/>
      <c r="AIP227" s="28"/>
      <c r="AIQ227" s="28"/>
      <c r="AIR227" s="28"/>
      <c r="AIS227" s="28"/>
      <c r="AIT227" s="28"/>
      <c r="AIU227" s="28"/>
      <c r="AIV227" s="28"/>
      <c r="AIW227" s="28"/>
      <c r="AIX227" s="28"/>
      <c r="AIY227" s="28"/>
      <c r="AIZ227" s="28"/>
      <c r="AJA227" s="28"/>
      <c r="AJB227" s="28"/>
      <c r="AJC227" s="28"/>
      <c r="AJD227" s="28"/>
      <c r="AJE227" s="28"/>
      <c r="AJF227" s="28"/>
      <c r="AJG227" s="28"/>
      <c r="AJH227" s="28"/>
      <c r="AJI227" s="28"/>
      <c r="AJJ227" s="28"/>
      <c r="AJK227" s="28"/>
      <c r="AJL227" s="28"/>
      <c r="AJM227" s="28"/>
      <c r="AJN227" s="28"/>
      <c r="AJO227" s="28"/>
      <c r="AJP227" s="28"/>
      <c r="AJQ227" s="28"/>
      <c r="AJR227" s="28"/>
      <c r="AJS227" s="28"/>
      <c r="AJT227" s="28"/>
      <c r="AJU227" s="28"/>
      <c r="AJV227" s="28"/>
      <c r="AJW227" s="28"/>
      <c r="AJX227" s="28"/>
      <c r="AJY227" s="28"/>
      <c r="AJZ227" s="28"/>
      <c r="AKA227" s="28"/>
      <c r="AKB227" s="28"/>
      <c r="AKC227" s="28"/>
      <c r="AKD227" s="28"/>
      <c r="AKE227" s="28"/>
      <c r="AKF227" s="28"/>
      <c r="AKG227" s="28"/>
      <c r="AKH227" s="28"/>
      <c r="AKI227" s="28"/>
      <c r="AKJ227" s="28"/>
      <c r="AKK227" s="28"/>
      <c r="AKL227" s="28"/>
      <c r="AKM227" s="28"/>
      <c r="AKN227" s="28"/>
      <c r="AKO227" s="28"/>
      <c r="AKP227" s="28"/>
      <c r="AKQ227" s="28"/>
      <c r="AKR227" s="28"/>
      <c r="AKS227" s="28"/>
      <c r="AKT227" s="28"/>
      <c r="AKU227" s="28"/>
      <c r="AKV227" s="28"/>
      <c r="AKW227" s="28"/>
      <c r="AKX227" s="28"/>
      <c r="AKY227" s="28"/>
      <c r="AKZ227" s="28"/>
      <c r="ALA227" s="28"/>
      <c r="ALB227" s="28"/>
      <c r="ALC227" s="28"/>
      <c r="ALD227" s="28"/>
      <c r="ALE227" s="28"/>
      <c r="ALF227" s="28"/>
      <c r="ALG227" s="28"/>
      <c r="ALH227" s="28"/>
      <c r="ALI227" s="28"/>
      <c r="ALJ227" s="28"/>
      <c r="ALK227" s="28"/>
      <c r="ALL227" s="28"/>
      <c r="ALM227" s="28"/>
      <c r="ALN227" s="28"/>
      <c r="ALO227" s="28"/>
      <c r="ALP227" s="28"/>
      <c r="ALQ227" s="28"/>
      <c r="ALR227" s="28"/>
      <c r="ALS227" s="28"/>
      <c r="ALT227" s="28"/>
      <c r="ALU227" s="28"/>
      <c r="ALV227" s="28"/>
      <c r="ALW227" s="28"/>
      <c r="ALX227" s="28"/>
      <c r="ALY227" s="28"/>
      <c r="ALZ227" s="28"/>
      <c r="AMA227" s="28"/>
      <c r="AMB227" s="28"/>
      <c r="AMC227" s="28"/>
      <c r="AMD227" s="28"/>
      <c r="AME227" s="28"/>
      <c r="AMF227" s="28"/>
      <c r="AMG227" s="28"/>
      <c r="AMH227" s="28"/>
      <c r="AMI227" s="28"/>
      <c r="AMJ227" s="28"/>
      <c r="AMK227" s="28"/>
      <c r="AML227" s="28"/>
      <c r="AMM227" s="28"/>
      <c r="AMN227" s="28"/>
      <c r="AMO227" s="28"/>
      <c r="AMP227" s="28"/>
      <c r="AMQ227" s="28"/>
      <c r="AMR227" s="28"/>
      <c r="AMS227" s="28"/>
      <c r="AMT227" s="28"/>
      <c r="AMU227" s="28"/>
      <c r="AMV227" s="28"/>
      <c r="AMW227" s="28"/>
      <c r="AMX227" s="28"/>
      <c r="AMY227" s="28"/>
      <c r="AMZ227" s="28"/>
      <c r="ANA227" s="28"/>
      <c r="ANB227" s="28"/>
      <c r="ANC227" s="28"/>
      <c r="AND227" s="28"/>
      <c r="ANE227" s="28"/>
      <c r="ANF227" s="28"/>
      <c r="ANG227" s="28"/>
      <c r="ANH227" s="28"/>
      <c r="ANI227" s="28"/>
      <c r="ANJ227" s="28"/>
      <c r="ANK227" s="28"/>
      <c r="ANL227" s="28"/>
      <c r="ANM227" s="28"/>
      <c r="ANN227" s="28"/>
      <c r="ANO227" s="28"/>
      <c r="ANP227" s="28"/>
      <c r="ANQ227" s="28"/>
      <c r="ANR227" s="28"/>
      <c r="ANS227" s="28"/>
      <c r="ANT227" s="28"/>
      <c r="ANU227" s="28"/>
      <c r="ANV227" s="28"/>
      <c r="ANW227" s="28"/>
      <c r="ANX227" s="28"/>
      <c r="ANY227" s="28"/>
      <c r="ANZ227" s="28"/>
      <c r="AOA227" s="28"/>
      <c r="AOB227" s="28"/>
      <c r="AOC227" s="28"/>
      <c r="AOD227" s="28"/>
      <c r="AOE227" s="28"/>
      <c r="AOF227" s="28"/>
      <c r="AOG227" s="28"/>
      <c r="AOH227" s="28"/>
      <c r="AOI227" s="28"/>
      <c r="AOJ227" s="28"/>
      <c r="AOK227" s="28"/>
      <c r="AOL227" s="28"/>
      <c r="AOM227" s="28"/>
      <c r="AON227" s="28"/>
      <c r="AOO227" s="28"/>
      <c r="AOP227" s="28"/>
      <c r="AOQ227" s="28"/>
      <c r="AOR227" s="28"/>
    </row>
    <row r="228" spans="1:1084" s="2" customFormat="1" ht="30" customHeight="1" x14ac:dyDescent="0.25">
      <c r="A228" s="40">
        <v>220</v>
      </c>
      <c r="B228" s="25" t="s">
        <v>285</v>
      </c>
      <c r="C228" s="40" t="s">
        <v>278</v>
      </c>
      <c r="D228" s="25" t="s">
        <v>188</v>
      </c>
      <c r="E228" s="25" t="s">
        <v>1</v>
      </c>
      <c r="F228" s="40" t="s">
        <v>261</v>
      </c>
      <c r="G228" s="62" t="s">
        <v>262</v>
      </c>
      <c r="H228" s="62" t="s">
        <v>262</v>
      </c>
      <c r="I228" s="42">
        <v>50000</v>
      </c>
      <c r="J228" s="45">
        <v>1854</v>
      </c>
      <c r="K228" s="42">
        <v>25</v>
      </c>
      <c r="L228" s="45">
        <f t="shared" si="222"/>
        <v>1435</v>
      </c>
      <c r="M228" s="42">
        <f t="shared" si="239"/>
        <v>3549.9999999999995</v>
      </c>
      <c r="N228" s="42">
        <f t="shared" si="240"/>
        <v>550</v>
      </c>
      <c r="O228" s="45">
        <f t="shared" si="241"/>
        <v>1520</v>
      </c>
      <c r="P228" s="42">
        <f t="shared" si="242"/>
        <v>3545.0000000000005</v>
      </c>
      <c r="Q228" s="42">
        <f t="shared" si="243"/>
        <v>2955</v>
      </c>
      <c r="R228" s="42">
        <f t="shared" si="244"/>
        <v>4834</v>
      </c>
      <c r="S228" s="42">
        <f t="shared" si="245"/>
        <v>7645</v>
      </c>
      <c r="T228" s="42">
        <f t="shared" si="246"/>
        <v>45166</v>
      </c>
      <c r="U228" s="46" t="s">
        <v>349</v>
      </c>
      <c r="V228" s="27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  <c r="QR228" s="28"/>
      <c r="QS228" s="28"/>
      <c r="QT228" s="28"/>
      <c r="QU228" s="28"/>
      <c r="QV228" s="28"/>
      <c r="QW228" s="28"/>
      <c r="QX228" s="28"/>
      <c r="QY228" s="28"/>
      <c r="QZ228" s="28"/>
      <c r="RA228" s="28"/>
      <c r="RB228" s="28"/>
      <c r="RC228" s="28"/>
      <c r="RD228" s="28"/>
      <c r="RE228" s="28"/>
      <c r="RF228" s="28"/>
      <c r="RG228" s="28"/>
      <c r="RH228" s="28"/>
      <c r="RI228" s="28"/>
      <c r="RJ228" s="28"/>
      <c r="RK228" s="28"/>
      <c r="RL228" s="28"/>
      <c r="RM228" s="28"/>
      <c r="RN228" s="28"/>
      <c r="RO228" s="28"/>
      <c r="RP228" s="28"/>
      <c r="RQ228" s="28"/>
      <c r="RR228" s="28"/>
      <c r="RS228" s="28"/>
      <c r="RT228" s="28"/>
      <c r="RU228" s="28"/>
      <c r="RV228" s="28"/>
      <c r="RW228" s="28"/>
      <c r="RX228" s="28"/>
      <c r="RY228" s="28"/>
      <c r="RZ228" s="28"/>
      <c r="SA228" s="28"/>
      <c r="SB228" s="28"/>
      <c r="SC228" s="28"/>
      <c r="SD228" s="28"/>
      <c r="SE228" s="28"/>
      <c r="SF228" s="28"/>
      <c r="SG228" s="28"/>
      <c r="SH228" s="28"/>
      <c r="SI228" s="28"/>
      <c r="SJ228" s="28"/>
      <c r="SK228" s="28"/>
      <c r="SL228" s="28"/>
      <c r="SM228" s="28"/>
      <c r="SN228" s="28"/>
      <c r="SO228" s="28"/>
      <c r="SP228" s="28"/>
      <c r="SQ228" s="28"/>
      <c r="SR228" s="28"/>
      <c r="SS228" s="28"/>
      <c r="ST228" s="28"/>
      <c r="SU228" s="28"/>
      <c r="SV228" s="28"/>
      <c r="SW228" s="28"/>
      <c r="SX228" s="28"/>
      <c r="SY228" s="28"/>
      <c r="SZ228" s="28"/>
      <c r="TA228" s="28"/>
      <c r="TB228" s="28"/>
      <c r="TC228" s="28"/>
      <c r="TD228" s="28"/>
      <c r="TE228" s="28"/>
      <c r="TF228" s="28"/>
      <c r="TG228" s="28"/>
      <c r="TH228" s="28"/>
      <c r="TI228" s="28"/>
      <c r="TJ228" s="28"/>
      <c r="TK228" s="28"/>
      <c r="TL228" s="28"/>
      <c r="TM228" s="28"/>
      <c r="TN228" s="28"/>
      <c r="TO228" s="28"/>
      <c r="TP228" s="28"/>
      <c r="TQ228" s="28"/>
      <c r="TR228" s="28"/>
      <c r="TS228" s="28"/>
      <c r="TT228" s="28"/>
      <c r="TU228" s="28"/>
      <c r="TV228" s="28"/>
      <c r="TW228" s="28"/>
      <c r="TX228" s="28"/>
      <c r="TY228" s="28"/>
      <c r="TZ228" s="28"/>
      <c r="UA228" s="28"/>
      <c r="UB228" s="28"/>
      <c r="UC228" s="28"/>
      <c r="UD228" s="28"/>
      <c r="UE228" s="28"/>
      <c r="UF228" s="28"/>
      <c r="UG228" s="28"/>
      <c r="UH228" s="28"/>
      <c r="UI228" s="28"/>
      <c r="UJ228" s="28"/>
      <c r="UK228" s="28"/>
      <c r="UL228" s="28"/>
      <c r="UM228" s="28"/>
      <c r="UN228" s="28"/>
      <c r="UO228" s="28"/>
      <c r="UP228" s="28"/>
      <c r="UQ228" s="28"/>
      <c r="UR228" s="28"/>
      <c r="US228" s="28"/>
      <c r="UT228" s="28"/>
      <c r="UU228" s="28"/>
      <c r="UV228" s="28"/>
      <c r="UW228" s="28"/>
      <c r="UX228" s="28"/>
      <c r="UY228" s="28"/>
      <c r="UZ228" s="28"/>
      <c r="VA228" s="28"/>
      <c r="VB228" s="28"/>
      <c r="VC228" s="28"/>
      <c r="VD228" s="28"/>
      <c r="VE228" s="28"/>
      <c r="VF228" s="28"/>
      <c r="VG228" s="28"/>
      <c r="VH228" s="28"/>
      <c r="VI228" s="28"/>
      <c r="VJ228" s="28"/>
      <c r="VK228" s="28"/>
      <c r="VL228" s="28"/>
      <c r="VM228" s="28"/>
      <c r="VN228" s="28"/>
      <c r="VO228" s="28"/>
      <c r="VP228" s="28"/>
      <c r="VQ228" s="28"/>
      <c r="VR228" s="28"/>
      <c r="VS228" s="28"/>
      <c r="VT228" s="28"/>
      <c r="VU228" s="28"/>
      <c r="VV228" s="28"/>
      <c r="VW228" s="28"/>
      <c r="VX228" s="28"/>
      <c r="VY228" s="28"/>
      <c r="VZ228" s="28"/>
      <c r="WA228" s="28"/>
      <c r="WB228" s="28"/>
      <c r="WC228" s="28"/>
      <c r="WD228" s="28"/>
      <c r="WE228" s="28"/>
      <c r="WF228" s="28"/>
      <c r="WG228" s="28"/>
      <c r="WH228" s="28"/>
      <c r="WI228" s="28"/>
      <c r="WJ228" s="28"/>
      <c r="WK228" s="28"/>
      <c r="WL228" s="28"/>
      <c r="WM228" s="28"/>
      <c r="WN228" s="28"/>
      <c r="WO228" s="28"/>
      <c r="WP228" s="28"/>
      <c r="WQ228" s="28"/>
      <c r="WR228" s="28"/>
      <c r="WS228" s="28"/>
      <c r="WT228" s="28"/>
      <c r="WU228" s="28"/>
      <c r="WV228" s="28"/>
      <c r="WW228" s="28"/>
      <c r="WX228" s="28"/>
      <c r="WY228" s="28"/>
      <c r="WZ228" s="28"/>
      <c r="XA228" s="28"/>
      <c r="XB228" s="28"/>
      <c r="XC228" s="28"/>
      <c r="XD228" s="28"/>
      <c r="XE228" s="28"/>
      <c r="XF228" s="28"/>
      <c r="XG228" s="28"/>
      <c r="XH228" s="28"/>
      <c r="XI228" s="28"/>
      <c r="XJ228" s="28"/>
      <c r="XK228" s="28"/>
      <c r="XL228" s="28"/>
      <c r="XM228" s="28"/>
      <c r="XN228" s="28"/>
      <c r="XO228" s="28"/>
      <c r="XP228" s="28"/>
      <c r="XQ228" s="28"/>
      <c r="XR228" s="28"/>
      <c r="XS228" s="28"/>
      <c r="XT228" s="28"/>
      <c r="XU228" s="28"/>
      <c r="XV228" s="28"/>
      <c r="XW228" s="28"/>
      <c r="XX228" s="28"/>
      <c r="XY228" s="28"/>
      <c r="XZ228" s="28"/>
      <c r="YA228" s="28"/>
      <c r="YB228" s="28"/>
      <c r="YC228" s="28"/>
      <c r="YD228" s="28"/>
      <c r="YE228" s="28"/>
      <c r="YF228" s="28"/>
      <c r="YG228" s="28"/>
      <c r="YH228" s="28"/>
      <c r="YI228" s="28"/>
      <c r="YJ228" s="28"/>
      <c r="YK228" s="28"/>
      <c r="YL228" s="28"/>
      <c r="YM228" s="28"/>
      <c r="YN228" s="28"/>
      <c r="YO228" s="28"/>
      <c r="YP228" s="28"/>
      <c r="YQ228" s="28"/>
      <c r="YR228" s="28"/>
      <c r="YS228" s="28"/>
      <c r="YT228" s="28"/>
      <c r="YU228" s="28"/>
      <c r="YV228" s="28"/>
      <c r="YW228" s="28"/>
      <c r="YX228" s="28"/>
      <c r="YY228" s="28"/>
      <c r="YZ228" s="28"/>
      <c r="ZA228" s="28"/>
      <c r="ZB228" s="28"/>
      <c r="ZC228" s="28"/>
      <c r="ZD228" s="28"/>
      <c r="ZE228" s="28"/>
      <c r="ZF228" s="28"/>
      <c r="ZG228" s="28"/>
      <c r="ZH228" s="28"/>
      <c r="ZI228" s="28"/>
      <c r="ZJ228" s="28"/>
      <c r="ZK228" s="28"/>
      <c r="ZL228" s="28"/>
      <c r="ZM228" s="28"/>
      <c r="ZN228" s="28"/>
      <c r="ZO228" s="28"/>
      <c r="ZP228" s="28"/>
      <c r="ZQ228" s="28"/>
      <c r="ZR228" s="28"/>
      <c r="ZS228" s="28"/>
      <c r="ZT228" s="28"/>
      <c r="ZU228" s="28"/>
      <c r="ZV228" s="28"/>
      <c r="ZW228" s="28"/>
      <c r="ZX228" s="28"/>
      <c r="ZY228" s="28"/>
      <c r="ZZ228" s="28"/>
      <c r="AAA228" s="28"/>
      <c r="AAB228" s="28"/>
      <c r="AAC228" s="28"/>
      <c r="AAD228" s="28"/>
      <c r="AAE228" s="28"/>
      <c r="AAF228" s="28"/>
      <c r="AAG228" s="28"/>
      <c r="AAH228" s="28"/>
      <c r="AAI228" s="28"/>
      <c r="AAJ228" s="28"/>
      <c r="AAK228" s="28"/>
      <c r="AAL228" s="28"/>
      <c r="AAM228" s="28"/>
      <c r="AAN228" s="28"/>
      <c r="AAO228" s="28"/>
      <c r="AAP228" s="28"/>
      <c r="AAQ228" s="28"/>
      <c r="AAR228" s="28"/>
      <c r="AAS228" s="28"/>
      <c r="AAT228" s="28"/>
      <c r="AAU228" s="28"/>
      <c r="AAV228" s="28"/>
      <c r="AAW228" s="28"/>
      <c r="AAX228" s="28"/>
      <c r="AAY228" s="28"/>
      <c r="AAZ228" s="28"/>
      <c r="ABA228" s="28"/>
      <c r="ABB228" s="28"/>
      <c r="ABC228" s="28"/>
      <c r="ABD228" s="28"/>
      <c r="ABE228" s="28"/>
      <c r="ABF228" s="28"/>
      <c r="ABG228" s="28"/>
      <c r="ABH228" s="28"/>
      <c r="ABI228" s="28"/>
      <c r="ABJ228" s="28"/>
      <c r="ABK228" s="28"/>
      <c r="ABL228" s="28"/>
      <c r="ABM228" s="28"/>
      <c r="ABN228" s="28"/>
      <c r="ABO228" s="28"/>
      <c r="ABP228" s="28"/>
      <c r="ABQ228" s="28"/>
      <c r="ABR228" s="28"/>
      <c r="ABS228" s="28"/>
      <c r="ABT228" s="28"/>
      <c r="ABU228" s="28"/>
      <c r="ABV228" s="28"/>
      <c r="ABW228" s="28"/>
      <c r="ABX228" s="28"/>
      <c r="ABY228" s="28"/>
      <c r="ABZ228" s="28"/>
      <c r="ACA228" s="28"/>
      <c r="ACB228" s="28"/>
      <c r="ACC228" s="28"/>
      <c r="ACD228" s="28"/>
      <c r="ACE228" s="28"/>
      <c r="ACF228" s="28"/>
      <c r="ACG228" s="28"/>
      <c r="ACH228" s="28"/>
      <c r="ACI228" s="28"/>
      <c r="ACJ228" s="28"/>
      <c r="ACK228" s="28"/>
      <c r="ACL228" s="28"/>
      <c r="ACM228" s="28"/>
      <c r="ACN228" s="28"/>
      <c r="ACO228" s="28"/>
      <c r="ACP228" s="28"/>
      <c r="ACQ228" s="28"/>
      <c r="ACR228" s="28"/>
      <c r="ACS228" s="28"/>
      <c r="ACT228" s="28"/>
      <c r="ACU228" s="28"/>
      <c r="ACV228" s="28"/>
      <c r="ACW228" s="28"/>
      <c r="ACX228" s="28"/>
      <c r="ACY228" s="28"/>
      <c r="ACZ228" s="28"/>
      <c r="ADA228" s="28"/>
      <c r="ADB228" s="28"/>
      <c r="ADC228" s="28"/>
      <c r="ADD228" s="28"/>
      <c r="ADE228" s="28"/>
      <c r="ADF228" s="28"/>
      <c r="ADG228" s="28"/>
      <c r="ADH228" s="28"/>
      <c r="ADI228" s="28"/>
      <c r="ADJ228" s="28"/>
      <c r="ADK228" s="28"/>
      <c r="ADL228" s="28"/>
      <c r="ADM228" s="28"/>
      <c r="ADN228" s="28"/>
      <c r="ADO228" s="28"/>
      <c r="ADP228" s="28"/>
      <c r="ADQ228" s="28"/>
      <c r="ADR228" s="28"/>
      <c r="ADS228" s="28"/>
      <c r="ADT228" s="28"/>
      <c r="ADU228" s="28"/>
      <c r="ADV228" s="28"/>
      <c r="ADW228" s="28"/>
      <c r="ADX228" s="28"/>
      <c r="ADY228" s="28"/>
      <c r="ADZ228" s="28"/>
      <c r="AEA228" s="28"/>
      <c r="AEB228" s="28"/>
      <c r="AEC228" s="28"/>
      <c r="AED228" s="28"/>
      <c r="AEE228" s="28"/>
      <c r="AEF228" s="28"/>
      <c r="AEG228" s="28"/>
      <c r="AEH228" s="28"/>
      <c r="AEI228" s="28"/>
      <c r="AEJ228" s="28"/>
      <c r="AEK228" s="28"/>
      <c r="AEL228" s="28"/>
      <c r="AEM228" s="28"/>
      <c r="AEN228" s="28"/>
      <c r="AEO228" s="28"/>
      <c r="AEP228" s="28"/>
      <c r="AEQ228" s="28"/>
      <c r="AER228" s="28"/>
      <c r="AES228" s="28"/>
      <c r="AET228" s="28"/>
      <c r="AEU228" s="28"/>
      <c r="AEV228" s="28"/>
      <c r="AEW228" s="28"/>
      <c r="AEX228" s="28"/>
      <c r="AEY228" s="28"/>
      <c r="AEZ228" s="28"/>
      <c r="AFA228" s="28"/>
      <c r="AFB228" s="28"/>
      <c r="AFC228" s="28"/>
      <c r="AFD228" s="28"/>
      <c r="AFE228" s="28"/>
      <c r="AFF228" s="28"/>
      <c r="AFG228" s="28"/>
      <c r="AFH228" s="28"/>
      <c r="AFI228" s="28"/>
      <c r="AFJ228" s="28"/>
      <c r="AFK228" s="28"/>
      <c r="AFL228" s="28"/>
      <c r="AFM228" s="28"/>
      <c r="AFN228" s="28"/>
      <c r="AFO228" s="28"/>
      <c r="AFP228" s="28"/>
      <c r="AFQ228" s="28"/>
      <c r="AFR228" s="28"/>
      <c r="AFS228" s="28"/>
      <c r="AFT228" s="28"/>
      <c r="AFU228" s="28"/>
      <c r="AFV228" s="28"/>
      <c r="AFW228" s="28"/>
      <c r="AFX228" s="28"/>
      <c r="AFY228" s="28"/>
      <c r="AFZ228" s="28"/>
      <c r="AGA228" s="28"/>
      <c r="AGB228" s="28"/>
      <c r="AGC228" s="28"/>
      <c r="AGD228" s="28"/>
      <c r="AGE228" s="28"/>
      <c r="AGF228" s="28"/>
      <c r="AGG228" s="28"/>
      <c r="AGH228" s="28"/>
      <c r="AGI228" s="28"/>
      <c r="AGJ228" s="28"/>
      <c r="AGK228" s="28"/>
      <c r="AGL228" s="28"/>
      <c r="AGM228" s="28"/>
      <c r="AGN228" s="28"/>
      <c r="AGO228" s="28"/>
      <c r="AGP228" s="28"/>
      <c r="AGQ228" s="28"/>
      <c r="AGR228" s="28"/>
      <c r="AGS228" s="28"/>
      <c r="AGT228" s="28"/>
      <c r="AGU228" s="28"/>
      <c r="AGV228" s="28"/>
      <c r="AGW228" s="28"/>
      <c r="AGX228" s="28"/>
      <c r="AGY228" s="28"/>
      <c r="AGZ228" s="28"/>
      <c r="AHA228" s="28"/>
      <c r="AHB228" s="28"/>
      <c r="AHC228" s="28"/>
      <c r="AHD228" s="28"/>
      <c r="AHE228" s="28"/>
      <c r="AHF228" s="28"/>
      <c r="AHG228" s="28"/>
      <c r="AHH228" s="28"/>
      <c r="AHI228" s="28"/>
      <c r="AHJ228" s="28"/>
      <c r="AHK228" s="28"/>
      <c r="AHL228" s="28"/>
      <c r="AHM228" s="28"/>
      <c r="AHN228" s="28"/>
      <c r="AHO228" s="28"/>
      <c r="AHP228" s="28"/>
      <c r="AHQ228" s="28"/>
      <c r="AHR228" s="28"/>
      <c r="AHS228" s="28"/>
      <c r="AHT228" s="28"/>
      <c r="AHU228" s="28"/>
      <c r="AHV228" s="28"/>
      <c r="AHW228" s="28"/>
      <c r="AHX228" s="28"/>
      <c r="AHY228" s="28"/>
      <c r="AHZ228" s="28"/>
      <c r="AIA228" s="28"/>
      <c r="AIB228" s="28"/>
      <c r="AIC228" s="28"/>
      <c r="AID228" s="28"/>
      <c r="AIE228" s="28"/>
      <c r="AIF228" s="28"/>
      <c r="AIG228" s="28"/>
      <c r="AIH228" s="28"/>
      <c r="AII228" s="28"/>
      <c r="AIJ228" s="28"/>
      <c r="AIK228" s="28"/>
      <c r="AIL228" s="28"/>
      <c r="AIM228" s="28"/>
      <c r="AIN228" s="28"/>
      <c r="AIO228" s="28"/>
      <c r="AIP228" s="28"/>
      <c r="AIQ228" s="28"/>
      <c r="AIR228" s="28"/>
      <c r="AIS228" s="28"/>
      <c r="AIT228" s="28"/>
      <c r="AIU228" s="28"/>
      <c r="AIV228" s="28"/>
      <c r="AIW228" s="28"/>
      <c r="AIX228" s="28"/>
      <c r="AIY228" s="28"/>
      <c r="AIZ228" s="28"/>
      <c r="AJA228" s="28"/>
      <c r="AJB228" s="28"/>
      <c r="AJC228" s="28"/>
      <c r="AJD228" s="28"/>
      <c r="AJE228" s="28"/>
      <c r="AJF228" s="28"/>
      <c r="AJG228" s="28"/>
      <c r="AJH228" s="28"/>
      <c r="AJI228" s="28"/>
      <c r="AJJ228" s="28"/>
      <c r="AJK228" s="28"/>
      <c r="AJL228" s="28"/>
      <c r="AJM228" s="28"/>
      <c r="AJN228" s="28"/>
      <c r="AJO228" s="28"/>
      <c r="AJP228" s="28"/>
      <c r="AJQ228" s="28"/>
      <c r="AJR228" s="28"/>
      <c r="AJS228" s="28"/>
      <c r="AJT228" s="28"/>
      <c r="AJU228" s="28"/>
      <c r="AJV228" s="28"/>
      <c r="AJW228" s="28"/>
      <c r="AJX228" s="28"/>
      <c r="AJY228" s="28"/>
      <c r="AJZ228" s="28"/>
      <c r="AKA228" s="28"/>
      <c r="AKB228" s="28"/>
      <c r="AKC228" s="28"/>
      <c r="AKD228" s="28"/>
      <c r="AKE228" s="28"/>
      <c r="AKF228" s="28"/>
      <c r="AKG228" s="28"/>
      <c r="AKH228" s="28"/>
      <c r="AKI228" s="28"/>
      <c r="AKJ228" s="28"/>
      <c r="AKK228" s="28"/>
      <c r="AKL228" s="28"/>
      <c r="AKM228" s="28"/>
      <c r="AKN228" s="28"/>
      <c r="AKO228" s="28"/>
      <c r="AKP228" s="28"/>
      <c r="AKQ228" s="28"/>
      <c r="AKR228" s="28"/>
      <c r="AKS228" s="28"/>
      <c r="AKT228" s="28"/>
      <c r="AKU228" s="28"/>
      <c r="AKV228" s="28"/>
      <c r="AKW228" s="28"/>
      <c r="AKX228" s="28"/>
      <c r="AKY228" s="28"/>
      <c r="AKZ228" s="28"/>
      <c r="ALA228" s="28"/>
      <c r="ALB228" s="28"/>
      <c r="ALC228" s="28"/>
      <c r="ALD228" s="28"/>
      <c r="ALE228" s="28"/>
      <c r="ALF228" s="28"/>
      <c r="ALG228" s="28"/>
      <c r="ALH228" s="28"/>
      <c r="ALI228" s="28"/>
      <c r="ALJ228" s="28"/>
      <c r="ALK228" s="28"/>
      <c r="ALL228" s="28"/>
      <c r="ALM228" s="28"/>
      <c r="ALN228" s="28"/>
      <c r="ALO228" s="28"/>
      <c r="ALP228" s="28"/>
      <c r="ALQ228" s="28"/>
      <c r="ALR228" s="28"/>
      <c r="ALS228" s="28"/>
      <c r="ALT228" s="28"/>
      <c r="ALU228" s="28"/>
      <c r="ALV228" s="28"/>
      <c r="ALW228" s="28"/>
      <c r="ALX228" s="28"/>
      <c r="ALY228" s="28"/>
      <c r="ALZ228" s="28"/>
      <c r="AMA228" s="28"/>
      <c r="AMB228" s="28"/>
      <c r="AMC228" s="28"/>
      <c r="AMD228" s="28"/>
      <c r="AME228" s="28"/>
      <c r="AMF228" s="28"/>
      <c r="AMG228" s="28"/>
      <c r="AMH228" s="28"/>
      <c r="AMI228" s="28"/>
      <c r="AMJ228" s="28"/>
      <c r="AMK228" s="28"/>
      <c r="AML228" s="28"/>
      <c r="AMM228" s="28"/>
      <c r="AMN228" s="28"/>
      <c r="AMO228" s="28"/>
      <c r="AMP228" s="28"/>
      <c r="AMQ228" s="28"/>
      <c r="AMR228" s="28"/>
      <c r="AMS228" s="28"/>
      <c r="AMT228" s="28"/>
      <c r="AMU228" s="28"/>
      <c r="AMV228" s="28"/>
      <c r="AMW228" s="28"/>
      <c r="AMX228" s="28"/>
      <c r="AMY228" s="28"/>
      <c r="AMZ228" s="28"/>
      <c r="ANA228" s="28"/>
      <c r="ANB228" s="28"/>
      <c r="ANC228" s="28"/>
      <c r="AND228" s="28"/>
      <c r="ANE228" s="28"/>
      <c r="ANF228" s="28"/>
      <c r="ANG228" s="28"/>
      <c r="ANH228" s="28"/>
      <c r="ANI228" s="28"/>
      <c r="ANJ228" s="28"/>
      <c r="ANK228" s="28"/>
      <c r="ANL228" s="28"/>
      <c r="ANM228" s="28"/>
      <c r="ANN228" s="28"/>
      <c r="ANO228" s="28"/>
      <c r="ANP228" s="28"/>
      <c r="ANQ228" s="28"/>
      <c r="ANR228" s="28"/>
      <c r="ANS228" s="28"/>
      <c r="ANT228" s="28"/>
      <c r="ANU228" s="28"/>
      <c r="ANV228" s="28"/>
      <c r="ANW228" s="28"/>
      <c r="ANX228" s="28"/>
      <c r="ANY228" s="28"/>
      <c r="ANZ228" s="28"/>
      <c r="AOA228" s="28"/>
      <c r="AOB228" s="28"/>
      <c r="AOC228" s="28"/>
      <c r="AOD228" s="28"/>
      <c r="AOE228" s="28"/>
      <c r="AOF228" s="28"/>
      <c r="AOG228" s="28"/>
      <c r="AOH228" s="28"/>
      <c r="AOI228" s="28"/>
      <c r="AOJ228" s="28"/>
      <c r="AOK228" s="28"/>
      <c r="AOL228" s="28"/>
      <c r="AOM228" s="28"/>
      <c r="AON228" s="28"/>
      <c r="AOO228" s="28"/>
      <c r="AOP228" s="28"/>
      <c r="AOQ228" s="28"/>
      <c r="AOR228" s="28"/>
    </row>
    <row r="229" spans="1:1084" s="2" customFormat="1" ht="30" customHeight="1" x14ac:dyDescent="0.25">
      <c r="A229" s="40">
        <v>221</v>
      </c>
      <c r="B229" s="25" t="s">
        <v>133</v>
      </c>
      <c r="C229" s="40" t="s">
        <v>279</v>
      </c>
      <c r="D229" s="25" t="s">
        <v>132</v>
      </c>
      <c r="E229" s="25" t="s">
        <v>99</v>
      </c>
      <c r="F229" s="40" t="s">
        <v>261</v>
      </c>
      <c r="G229" s="62" t="s">
        <v>262</v>
      </c>
      <c r="H229" s="62" t="s">
        <v>262</v>
      </c>
      <c r="I229" s="42">
        <v>45000</v>
      </c>
      <c r="J229" s="45">
        <v>1148.33</v>
      </c>
      <c r="K229" s="42">
        <v>25</v>
      </c>
      <c r="L229" s="45">
        <f t="shared" si="222"/>
        <v>1291.5</v>
      </c>
      <c r="M229" s="42">
        <f t="shared" si="239"/>
        <v>3194.9999999999995</v>
      </c>
      <c r="N229" s="42">
        <f t="shared" si="240"/>
        <v>495.00000000000006</v>
      </c>
      <c r="O229" s="45">
        <f t="shared" si="241"/>
        <v>1368</v>
      </c>
      <c r="P229" s="42">
        <f t="shared" si="242"/>
        <v>3190.5</v>
      </c>
      <c r="Q229" s="42">
        <f t="shared" si="243"/>
        <v>2659.5</v>
      </c>
      <c r="R229" s="42">
        <f t="shared" si="244"/>
        <v>3832.83</v>
      </c>
      <c r="S229" s="42">
        <f t="shared" si="245"/>
        <v>6880.5</v>
      </c>
      <c r="T229" s="42">
        <f t="shared" si="246"/>
        <v>41167.17</v>
      </c>
      <c r="U229" s="46" t="s">
        <v>349</v>
      </c>
      <c r="V229" s="27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  <c r="QR229" s="28"/>
      <c r="QS229" s="28"/>
      <c r="QT229" s="28"/>
      <c r="QU229" s="28"/>
      <c r="QV229" s="28"/>
      <c r="QW229" s="28"/>
      <c r="QX229" s="28"/>
      <c r="QY229" s="28"/>
      <c r="QZ229" s="28"/>
      <c r="RA229" s="28"/>
      <c r="RB229" s="28"/>
      <c r="RC229" s="28"/>
      <c r="RD229" s="28"/>
      <c r="RE229" s="28"/>
      <c r="RF229" s="28"/>
      <c r="RG229" s="28"/>
      <c r="RH229" s="28"/>
      <c r="RI229" s="28"/>
      <c r="RJ229" s="28"/>
      <c r="RK229" s="28"/>
      <c r="RL229" s="28"/>
      <c r="RM229" s="28"/>
      <c r="RN229" s="28"/>
      <c r="RO229" s="28"/>
      <c r="RP229" s="28"/>
      <c r="RQ229" s="28"/>
      <c r="RR229" s="28"/>
      <c r="RS229" s="28"/>
      <c r="RT229" s="28"/>
      <c r="RU229" s="28"/>
      <c r="RV229" s="28"/>
      <c r="RW229" s="28"/>
      <c r="RX229" s="28"/>
      <c r="RY229" s="28"/>
      <c r="RZ229" s="28"/>
      <c r="SA229" s="28"/>
      <c r="SB229" s="28"/>
      <c r="SC229" s="28"/>
      <c r="SD229" s="28"/>
      <c r="SE229" s="28"/>
      <c r="SF229" s="28"/>
      <c r="SG229" s="28"/>
      <c r="SH229" s="28"/>
      <c r="SI229" s="28"/>
      <c r="SJ229" s="28"/>
      <c r="SK229" s="28"/>
      <c r="SL229" s="28"/>
      <c r="SM229" s="28"/>
      <c r="SN229" s="28"/>
      <c r="SO229" s="28"/>
      <c r="SP229" s="28"/>
      <c r="SQ229" s="28"/>
      <c r="SR229" s="28"/>
      <c r="SS229" s="28"/>
      <c r="ST229" s="28"/>
      <c r="SU229" s="28"/>
      <c r="SV229" s="28"/>
      <c r="SW229" s="28"/>
      <c r="SX229" s="28"/>
      <c r="SY229" s="28"/>
      <c r="SZ229" s="28"/>
      <c r="TA229" s="28"/>
      <c r="TB229" s="28"/>
      <c r="TC229" s="28"/>
      <c r="TD229" s="28"/>
      <c r="TE229" s="28"/>
      <c r="TF229" s="28"/>
      <c r="TG229" s="28"/>
      <c r="TH229" s="28"/>
      <c r="TI229" s="28"/>
      <c r="TJ229" s="28"/>
      <c r="TK229" s="28"/>
      <c r="TL229" s="28"/>
      <c r="TM229" s="28"/>
      <c r="TN229" s="28"/>
      <c r="TO229" s="28"/>
      <c r="TP229" s="28"/>
      <c r="TQ229" s="28"/>
      <c r="TR229" s="28"/>
      <c r="TS229" s="28"/>
      <c r="TT229" s="28"/>
      <c r="TU229" s="28"/>
      <c r="TV229" s="28"/>
      <c r="TW229" s="28"/>
      <c r="TX229" s="28"/>
      <c r="TY229" s="28"/>
      <c r="TZ229" s="28"/>
      <c r="UA229" s="28"/>
      <c r="UB229" s="28"/>
      <c r="UC229" s="28"/>
      <c r="UD229" s="28"/>
      <c r="UE229" s="28"/>
      <c r="UF229" s="28"/>
      <c r="UG229" s="28"/>
      <c r="UH229" s="28"/>
      <c r="UI229" s="28"/>
      <c r="UJ229" s="28"/>
      <c r="UK229" s="28"/>
      <c r="UL229" s="28"/>
      <c r="UM229" s="28"/>
      <c r="UN229" s="28"/>
      <c r="UO229" s="28"/>
      <c r="UP229" s="28"/>
      <c r="UQ229" s="28"/>
      <c r="UR229" s="28"/>
      <c r="US229" s="28"/>
      <c r="UT229" s="28"/>
      <c r="UU229" s="28"/>
      <c r="UV229" s="28"/>
      <c r="UW229" s="28"/>
      <c r="UX229" s="28"/>
      <c r="UY229" s="28"/>
      <c r="UZ229" s="28"/>
      <c r="VA229" s="28"/>
      <c r="VB229" s="28"/>
      <c r="VC229" s="28"/>
      <c r="VD229" s="28"/>
      <c r="VE229" s="28"/>
      <c r="VF229" s="28"/>
      <c r="VG229" s="28"/>
      <c r="VH229" s="28"/>
      <c r="VI229" s="28"/>
      <c r="VJ229" s="28"/>
      <c r="VK229" s="28"/>
      <c r="VL229" s="28"/>
      <c r="VM229" s="28"/>
      <c r="VN229" s="28"/>
      <c r="VO229" s="28"/>
      <c r="VP229" s="28"/>
      <c r="VQ229" s="28"/>
      <c r="VR229" s="28"/>
      <c r="VS229" s="28"/>
      <c r="VT229" s="28"/>
      <c r="VU229" s="28"/>
      <c r="VV229" s="28"/>
      <c r="VW229" s="28"/>
      <c r="VX229" s="28"/>
      <c r="VY229" s="28"/>
      <c r="VZ229" s="28"/>
      <c r="WA229" s="28"/>
      <c r="WB229" s="28"/>
      <c r="WC229" s="28"/>
      <c r="WD229" s="28"/>
      <c r="WE229" s="28"/>
      <c r="WF229" s="28"/>
      <c r="WG229" s="28"/>
      <c r="WH229" s="28"/>
      <c r="WI229" s="28"/>
      <c r="WJ229" s="28"/>
      <c r="WK229" s="28"/>
      <c r="WL229" s="28"/>
      <c r="WM229" s="28"/>
      <c r="WN229" s="28"/>
      <c r="WO229" s="28"/>
      <c r="WP229" s="28"/>
      <c r="WQ229" s="28"/>
      <c r="WR229" s="28"/>
      <c r="WS229" s="28"/>
      <c r="WT229" s="28"/>
      <c r="WU229" s="28"/>
      <c r="WV229" s="28"/>
      <c r="WW229" s="28"/>
      <c r="WX229" s="28"/>
      <c r="WY229" s="28"/>
      <c r="WZ229" s="28"/>
      <c r="XA229" s="28"/>
      <c r="XB229" s="28"/>
      <c r="XC229" s="28"/>
      <c r="XD229" s="28"/>
      <c r="XE229" s="28"/>
      <c r="XF229" s="28"/>
      <c r="XG229" s="28"/>
      <c r="XH229" s="28"/>
      <c r="XI229" s="28"/>
      <c r="XJ229" s="28"/>
      <c r="XK229" s="28"/>
      <c r="XL229" s="28"/>
      <c r="XM229" s="28"/>
      <c r="XN229" s="28"/>
      <c r="XO229" s="28"/>
      <c r="XP229" s="28"/>
      <c r="XQ229" s="28"/>
      <c r="XR229" s="28"/>
      <c r="XS229" s="28"/>
      <c r="XT229" s="28"/>
      <c r="XU229" s="28"/>
      <c r="XV229" s="28"/>
      <c r="XW229" s="28"/>
      <c r="XX229" s="28"/>
      <c r="XY229" s="28"/>
      <c r="XZ229" s="28"/>
      <c r="YA229" s="28"/>
      <c r="YB229" s="28"/>
      <c r="YC229" s="28"/>
      <c r="YD229" s="28"/>
      <c r="YE229" s="28"/>
      <c r="YF229" s="28"/>
      <c r="YG229" s="28"/>
      <c r="YH229" s="28"/>
      <c r="YI229" s="28"/>
      <c r="YJ229" s="28"/>
      <c r="YK229" s="28"/>
      <c r="YL229" s="28"/>
      <c r="YM229" s="28"/>
      <c r="YN229" s="28"/>
      <c r="YO229" s="28"/>
      <c r="YP229" s="28"/>
      <c r="YQ229" s="28"/>
      <c r="YR229" s="28"/>
      <c r="YS229" s="28"/>
      <c r="YT229" s="28"/>
      <c r="YU229" s="28"/>
      <c r="YV229" s="28"/>
      <c r="YW229" s="28"/>
      <c r="YX229" s="28"/>
      <c r="YY229" s="28"/>
      <c r="YZ229" s="28"/>
      <c r="ZA229" s="28"/>
      <c r="ZB229" s="28"/>
      <c r="ZC229" s="28"/>
      <c r="ZD229" s="28"/>
      <c r="ZE229" s="28"/>
      <c r="ZF229" s="28"/>
      <c r="ZG229" s="28"/>
      <c r="ZH229" s="28"/>
      <c r="ZI229" s="28"/>
      <c r="ZJ229" s="28"/>
      <c r="ZK229" s="28"/>
      <c r="ZL229" s="28"/>
      <c r="ZM229" s="28"/>
      <c r="ZN229" s="28"/>
      <c r="ZO229" s="28"/>
      <c r="ZP229" s="28"/>
      <c r="ZQ229" s="28"/>
      <c r="ZR229" s="28"/>
      <c r="ZS229" s="28"/>
      <c r="ZT229" s="28"/>
      <c r="ZU229" s="28"/>
      <c r="ZV229" s="28"/>
      <c r="ZW229" s="28"/>
      <c r="ZX229" s="28"/>
      <c r="ZY229" s="28"/>
      <c r="ZZ229" s="28"/>
      <c r="AAA229" s="28"/>
      <c r="AAB229" s="28"/>
      <c r="AAC229" s="28"/>
      <c r="AAD229" s="28"/>
      <c r="AAE229" s="28"/>
      <c r="AAF229" s="28"/>
      <c r="AAG229" s="28"/>
      <c r="AAH229" s="28"/>
      <c r="AAI229" s="28"/>
      <c r="AAJ229" s="28"/>
      <c r="AAK229" s="28"/>
      <c r="AAL229" s="28"/>
      <c r="AAM229" s="28"/>
      <c r="AAN229" s="28"/>
      <c r="AAO229" s="28"/>
      <c r="AAP229" s="28"/>
      <c r="AAQ229" s="28"/>
      <c r="AAR229" s="28"/>
      <c r="AAS229" s="28"/>
      <c r="AAT229" s="28"/>
      <c r="AAU229" s="28"/>
      <c r="AAV229" s="28"/>
      <c r="AAW229" s="28"/>
      <c r="AAX229" s="28"/>
      <c r="AAY229" s="28"/>
      <c r="AAZ229" s="28"/>
      <c r="ABA229" s="28"/>
      <c r="ABB229" s="28"/>
      <c r="ABC229" s="28"/>
      <c r="ABD229" s="28"/>
      <c r="ABE229" s="28"/>
      <c r="ABF229" s="28"/>
      <c r="ABG229" s="28"/>
      <c r="ABH229" s="28"/>
      <c r="ABI229" s="28"/>
      <c r="ABJ229" s="28"/>
      <c r="ABK229" s="28"/>
      <c r="ABL229" s="28"/>
      <c r="ABM229" s="28"/>
      <c r="ABN229" s="28"/>
      <c r="ABO229" s="28"/>
      <c r="ABP229" s="28"/>
      <c r="ABQ229" s="28"/>
      <c r="ABR229" s="28"/>
      <c r="ABS229" s="28"/>
      <c r="ABT229" s="28"/>
      <c r="ABU229" s="28"/>
      <c r="ABV229" s="28"/>
      <c r="ABW229" s="28"/>
      <c r="ABX229" s="28"/>
      <c r="ABY229" s="28"/>
      <c r="ABZ229" s="28"/>
      <c r="ACA229" s="28"/>
      <c r="ACB229" s="28"/>
      <c r="ACC229" s="28"/>
      <c r="ACD229" s="28"/>
      <c r="ACE229" s="28"/>
      <c r="ACF229" s="28"/>
      <c r="ACG229" s="28"/>
      <c r="ACH229" s="28"/>
      <c r="ACI229" s="28"/>
      <c r="ACJ229" s="28"/>
      <c r="ACK229" s="28"/>
      <c r="ACL229" s="28"/>
      <c r="ACM229" s="28"/>
      <c r="ACN229" s="28"/>
      <c r="ACO229" s="28"/>
      <c r="ACP229" s="28"/>
      <c r="ACQ229" s="28"/>
      <c r="ACR229" s="28"/>
      <c r="ACS229" s="28"/>
      <c r="ACT229" s="28"/>
      <c r="ACU229" s="28"/>
      <c r="ACV229" s="28"/>
      <c r="ACW229" s="28"/>
      <c r="ACX229" s="28"/>
      <c r="ACY229" s="28"/>
      <c r="ACZ229" s="28"/>
      <c r="ADA229" s="28"/>
      <c r="ADB229" s="28"/>
      <c r="ADC229" s="28"/>
      <c r="ADD229" s="28"/>
      <c r="ADE229" s="28"/>
      <c r="ADF229" s="28"/>
      <c r="ADG229" s="28"/>
      <c r="ADH229" s="28"/>
      <c r="ADI229" s="28"/>
      <c r="ADJ229" s="28"/>
      <c r="ADK229" s="28"/>
      <c r="ADL229" s="28"/>
      <c r="ADM229" s="28"/>
      <c r="ADN229" s="28"/>
      <c r="ADO229" s="28"/>
      <c r="ADP229" s="28"/>
      <c r="ADQ229" s="28"/>
      <c r="ADR229" s="28"/>
      <c r="ADS229" s="28"/>
      <c r="ADT229" s="28"/>
      <c r="ADU229" s="28"/>
      <c r="ADV229" s="28"/>
      <c r="ADW229" s="28"/>
      <c r="ADX229" s="28"/>
      <c r="ADY229" s="28"/>
      <c r="ADZ229" s="28"/>
      <c r="AEA229" s="28"/>
      <c r="AEB229" s="28"/>
      <c r="AEC229" s="28"/>
      <c r="AED229" s="28"/>
      <c r="AEE229" s="28"/>
      <c r="AEF229" s="28"/>
      <c r="AEG229" s="28"/>
      <c r="AEH229" s="28"/>
      <c r="AEI229" s="28"/>
      <c r="AEJ229" s="28"/>
      <c r="AEK229" s="28"/>
      <c r="AEL229" s="28"/>
      <c r="AEM229" s="28"/>
      <c r="AEN229" s="28"/>
      <c r="AEO229" s="28"/>
      <c r="AEP229" s="28"/>
      <c r="AEQ229" s="28"/>
      <c r="AER229" s="28"/>
      <c r="AES229" s="28"/>
      <c r="AET229" s="28"/>
      <c r="AEU229" s="28"/>
      <c r="AEV229" s="28"/>
      <c r="AEW229" s="28"/>
      <c r="AEX229" s="28"/>
      <c r="AEY229" s="28"/>
      <c r="AEZ229" s="28"/>
      <c r="AFA229" s="28"/>
      <c r="AFB229" s="28"/>
      <c r="AFC229" s="28"/>
      <c r="AFD229" s="28"/>
      <c r="AFE229" s="28"/>
      <c r="AFF229" s="28"/>
      <c r="AFG229" s="28"/>
      <c r="AFH229" s="28"/>
      <c r="AFI229" s="28"/>
      <c r="AFJ229" s="28"/>
      <c r="AFK229" s="28"/>
      <c r="AFL229" s="28"/>
      <c r="AFM229" s="28"/>
      <c r="AFN229" s="28"/>
      <c r="AFO229" s="28"/>
      <c r="AFP229" s="28"/>
      <c r="AFQ229" s="28"/>
      <c r="AFR229" s="28"/>
      <c r="AFS229" s="28"/>
      <c r="AFT229" s="28"/>
      <c r="AFU229" s="28"/>
      <c r="AFV229" s="28"/>
      <c r="AFW229" s="28"/>
      <c r="AFX229" s="28"/>
      <c r="AFY229" s="28"/>
      <c r="AFZ229" s="28"/>
      <c r="AGA229" s="28"/>
      <c r="AGB229" s="28"/>
      <c r="AGC229" s="28"/>
      <c r="AGD229" s="28"/>
      <c r="AGE229" s="28"/>
      <c r="AGF229" s="28"/>
      <c r="AGG229" s="28"/>
      <c r="AGH229" s="28"/>
      <c r="AGI229" s="28"/>
      <c r="AGJ229" s="28"/>
      <c r="AGK229" s="28"/>
      <c r="AGL229" s="28"/>
      <c r="AGM229" s="28"/>
      <c r="AGN229" s="28"/>
      <c r="AGO229" s="28"/>
      <c r="AGP229" s="28"/>
      <c r="AGQ229" s="28"/>
      <c r="AGR229" s="28"/>
      <c r="AGS229" s="28"/>
      <c r="AGT229" s="28"/>
      <c r="AGU229" s="28"/>
      <c r="AGV229" s="28"/>
      <c r="AGW229" s="28"/>
      <c r="AGX229" s="28"/>
      <c r="AGY229" s="28"/>
      <c r="AGZ229" s="28"/>
      <c r="AHA229" s="28"/>
      <c r="AHB229" s="28"/>
      <c r="AHC229" s="28"/>
      <c r="AHD229" s="28"/>
      <c r="AHE229" s="28"/>
      <c r="AHF229" s="28"/>
      <c r="AHG229" s="28"/>
      <c r="AHH229" s="28"/>
      <c r="AHI229" s="28"/>
      <c r="AHJ229" s="28"/>
      <c r="AHK229" s="28"/>
      <c r="AHL229" s="28"/>
      <c r="AHM229" s="28"/>
      <c r="AHN229" s="28"/>
      <c r="AHO229" s="28"/>
      <c r="AHP229" s="28"/>
      <c r="AHQ229" s="28"/>
      <c r="AHR229" s="28"/>
      <c r="AHS229" s="28"/>
      <c r="AHT229" s="28"/>
      <c r="AHU229" s="28"/>
      <c r="AHV229" s="28"/>
      <c r="AHW229" s="28"/>
      <c r="AHX229" s="28"/>
      <c r="AHY229" s="28"/>
      <c r="AHZ229" s="28"/>
      <c r="AIA229" s="28"/>
      <c r="AIB229" s="28"/>
      <c r="AIC229" s="28"/>
      <c r="AID229" s="28"/>
      <c r="AIE229" s="28"/>
      <c r="AIF229" s="28"/>
      <c r="AIG229" s="28"/>
      <c r="AIH229" s="28"/>
      <c r="AII229" s="28"/>
      <c r="AIJ229" s="28"/>
      <c r="AIK229" s="28"/>
      <c r="AIL229" s="28"/>
      <c r="AIM229" s="28"/>
      <c r="AIN229" s="28"/>
      <c r="AIO229" s="28"/>
      <c r="AIP229" s="28"/>
      <c r="AIQ229" s="28"/>
      <c r="AIR229" s="28"/>
      <c r="AIS229" s="28"/>
      <c r="AIT229" s="28"/>
      <c r="AIU229" s="28"/>
      <c r="AIV229" s="28"/>
      <c r="AIW229" s="28"/>
      <c r="AIX229" s="28"/>
      <c r="AIY229" s="28"/>
      <c r="AIZ229" s="28"/>
      <c r="AJA229" s="28"/>
      <c r="AJB229" s="28"/>
      <c r="AJC229" s="28"/>
      <c r="AJD229" s="28"/>
      <c r="AJE229" s="28"/>
      <c r="AJF229" s="28"/>
      <c r="AJG229" s="28"/>
      <c r="AJH229" s="28"/>
      <c r="AJI229" s="28"/>
      <c r="AJJ229" s="28"/>
      <c r="AJK229" s="28"/>
      <c r="AJL229" s="28"/>
      <c r="AJM229" s="28"/>
      <c r="AJN229" s="28"/>
      <c r="AJO229" s="28"/>
      <c r="AJP229" s="28"/>
      <c r="AJQ229" s="28"/>
      <c r="AJR229" s="28"/>
      <c r="AJS229" s="28"/>
      <c r="AJT229" s="28"/>
      <c r="AJU229" s="28"/>
      <c r="AJV229" s="28"/>
      <c r="AJW229" s="28"/>
      <c r="AJX229" s="28"/>
      <c r="AJY229" s="28"/>
      <c r="AJZ229" s="28"/>
      <c r="AKA229" s="28"/>
      <c r="AKB229" s="28"/>
      <c r="AKC229" s="28"/>
      <c r="AKD229" s="28"/>
      <c r="AKE229" s="28"/>
      <c r="AKF229" s="28"/>
      <c r="AKG229" s="28"/>
      <c r="AKH229" s="28"/>
      <c r="AKI229" s="28"/>
      <c r="AKJ229" s="28"/>
      <c r="AKK229" s="28"/>
      <c r="AKL229" s="28"/>
      <c r="AKM229" s="28"/>
      <c r="AKN229" s="28"/>
      <c r="AKO229" s="28"/>
      <c r="AKP229" s="28"/>
      <c r="AKQ229" s="28"/>
      <c r="AKR229" s="28"/>
      <c r="AKS229" s="28"/>
      <c r="AKT229" s="28"/>
      <c r="AKU229" s="28"/>
      <c r="AKV229" s="28"/>
      <c r="AKW229" s="28"/>
      <c r="AKX229" s="28"/>
      <c r="AKY229" s="28"/>
      <c r="AKZ229" s="28"/>
      <c r="ALA229" s="28"/>
      <c r="ALB229" s="28"/>
      <c r="ALC229" s="28"/>
      <c r="ALD229" s="28"/>
      <c r="ALE229" s="28"/>
      <c r="ALF229" s="28"/>
      <c r="ALG229" s="28"/>
      <c r="ALH229" s="28"/>
      <c r="ALI229" s="28"/>
      <c r="ALJ229" s="28"/>
      <c r="ALK229" s="28"/>
      <c r="ALL229" s="28"/>
      <c r="ALM229" s="28"/>
      <c r="ALN229" s="28"/>
      <c r="ALO229" s="28"/>
      <c r="ALP229" s="28"/>
      <c r="ALQ229" s="28"/>
      <c r="ALR229" s="28"/>
      <c r="ALS229" s="28"/>
      <c r="ALT229" s="28"/>
      <c r="ALU229" s="28"/>
      <c r="ALV229" s="28"/>
      <c r="ALW229" s="28"/>
      <c r="ALX229" s="28"/>
      <c r="ALY229" s="28"/>
      <c r="ALZ229" s="28"/>
      <c r="AMA229" s="28"/>
      <c r="AMB229" s="28"/>
      <c r="AMC229" s="28"/>
      <c r="AMD229" s="28"/>
      <c r="AME229" s="28"/>
      <c r="AMF229" s="28"/>
      <c r="AMG229" s="28"/>
      <c r="AMH229" s="28"/>
      <c r="AMI229" s="28"/>
      <c r="AMJ229" s="28"/>
      <c r="AMK229" s="28"/>
      <c r="AML229" s="28"/>
      <c r="AMM229" s="28"/>
      <c r="AMN229" s="28"/>
      <c r="AMO229" s="28"/>
      <c r="AMP229" s="28"/>
      <c r="AMQ229" s="28"/>
      <c r="AMR229" s="28"/>
      <c r="AMS229" s="28"/>
      <c r="AMT229" s="28"/>
      <c r="AMU229" s="28"/>
      <c r="AMV229" s="28"/>
      <c r="AMW229" s="28"/>
      <c r="AMX229" s="28"/>
      <c r="AMY229" s="28"/>
      <c r="AMZ229" s="28"/>
      <c r="ANA229" s="28"/>
      <c r="ANB229" s="28"/>
      <c r="ANC229" s="28"/>
      <c r="AND229" s="28"/>
      <c r="ANE229" s="28"/>
      <c r="ANF229" s="28"/>
      <c r="ANG229" s="28"/>
      <c r="ANH229" s="28"/>
      <c r="ANI229" s="28"/>
      <c r="ANJ229" s="28"/>
      <c r="ANK229" s="28"/>
      <c r="ANL229" s="28"/>
      <c r="ANM229" s="28"/>
      <c r="ANN229" s="28"/>
      <c r="ANO229" s="28"/>
      <c r="ANP229" s="28"/>
      <c r="ANQ229" s="28"/>
      <c r="ANR229" s="28"/>
      <c r="ANS229" s="28"/>
      <c r="ANT229" s="28"/>
      <c r="ANU229" s="28"/>
      <c r="ANV229" s="28"/>
      <c r="ANW229" s="28"/>
      <c r="ANX229" s="28"/>
      <c r="ANY229" s="28"/>
      <c r="ANZ229" s="28"/>
      <c r="AOA229" s="28"/>
      <c r="AOB229" s="28"/>
      <c r="AOC229" s="28"/>
      <c r="AOD229" s="28"/>
      <c r="AOE229" s="28"/>
      <c r="AOF229" s="28"/>
      <c r="AOG229" s="28"/>
      <c r="AOH229" s="28"/>
      <c r="AOI229" s="28"/>
      <c r="AOJ229" s="28"/>
      <c r="AOK229" s="28"/>
      <c r="AOL229" s="28"/>
      <c r="AOM229" s="28"/>
      <c r="AON229" s="28"/>
      <c r="AOO229" s="28"/>
      <c r="AOP229" s="28"/>
      <c r="AOQ229" s="28"/>
      <c r="AOR229" s="28"/>
    </row>
    <row r="230" spans="1:1084" s="2" customFormat="1" ht="30" customHeight="1" x14ac:dyDescent="0.25">
      <c r="A230" s="40">
        <v>222</v>
      </c>
      <c r="B230" s="25" t="s">
        <v>301</v>
      </c>
      <c r="C230" s="40" t="s">
        <v>279</v>
      </c>
      <c r="D230" s="25" t="s">
        <v>132</v>
      </c>
      <c r="E230" s="25" t="s">
        <v>210</v>
      </c>
      <c r="F230" s="40" t="s">
        <v>261</v>
      </c>
      <c r="G230" s="62" t="s">
        <v>262</v>
      </c>
      <c r="H230" s="62" t="s">
        <v>262</v>
      </c>
      <c r="I230" s="42">
        <v>45000</v>
      </c>
      <c r="J230" s="45">
        <v>1148.33</v>
      </c>
      <c r="K230" s="42">
        <v>25</v>
      </c>
      <c r="L230" s="45">
        <f>I230*2.87%</f>
        <v>1291.5</v>
      </c>
      <c r="M230" s="42">
        <f>I230*7.1%</f>
        <v>3194.9999999999995</v>
      </c>
      <c r="N230" s="42">
        <f>I230*1.1%</f>
        <v>495.00000000000006</v>
      </c>
      <c r="O230" s="45">
        <f>I230*3.04%</f>
        <v>1368</v>
      </c>
      <c r="P230" s="42">
        <f>I230*7.09%</f>
        <v>3190.5</v>
      </c>
      <c r="Q230" s="42">
        <f>+L230+O230</f>
        <v>2659.5</v>
      </c>
      <c r="R230" s="42">
        <f>SUM(J230+K230+L230+O230)</f>
        <v>3832.83</v>
      </c>
      <c r="S230" s="42">
        <f>SUM(M230+N230+P230)</f>
        <v>6880.5</v>
      </c>
      <c r="T230" s="42">
        <f>I230-R230</f>
        <v>41167.17</v>
      </c>
      <c r="U230" s="46" t="s">
        <v>349</v>
      </c>
      <c r="V230" s="27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  <c r="QR230" s="28"/>
      <c r="QS230" s="28"/>
      <c r="QT230" s="28"/>
      <c r="QU230" s="28"/>
      <c r="QV230" s="28"/>
      <c r="QW230" s="28"/>
      <c r="QX230" s="28"/>
      <c r="QY230" s="28"/>
      <c r="QZ230" s="28"/>
      <c r="RA230" s="28"/>
      <c r="RB230" s="28"/>
      <c r="RC230" s="28"/>
      <c r="RD230" s="28"/>
      <c r="RE230" s="28"/>
      <c r="RF230" s="28"/>
      <c r="RG230" s="28"/>
      <c r="RH230" s="28"/>
      <c r="RI230" s="28"/>
      <c r="RJ230" s="28"/>
      <c r="RK230" s="28"/>
      <c r="RL230" s="28"/>
      <c r="RM230" s="28"/>
      <c r="RN230" s="28"/>
      <c r="RO230" s="28"/>
      <c r="RP230" s="28"/>
      <c r="RQ230" s="28"/>
      <c r="RR230" s="28"/>
      <c r="RS230" s="28"/>
      <c r="RT230" s="28"/>
      <c r="RU230" s="28"/>
      <c r="RV230" s="28"/>
      <c r="RW230" s="28"/>
      <c r="RX230" s="28"/>
      <c r="RY230" s="28"/>
      <c r="RZ230" s="28"/>
      <c r="SA230" s="28"/>
      <c r="SB230" s="28"/>
      <c r="SC230" s="28"/>
      <c r="SD230" s="28"/>
      <c r="SE230" s="28"/>
      <c r="SF230" s="28"/>
      <c r="SG230" s="28"/>
      <c r="SH230" s="28"/>
      <c r="SI230" s="28"/>
      <c r="SJ230" s="28"/>
      <c r="SK230" s="28"/>
      <c r="SL230" s="28"/>
      <c r="SM230" s="28"/>
      <c r="SN230" s="28"/>
      <c r="SO230" s="28"/>
      <c r="SP230" s="28"/>
      <c r="SQ230" s="28"/>
      <c r="SR230" s="28"/>
      <c r="SS230" s="28"/>
      <c r="ST230" s="28"/>
      <c r="SU230" s="28"/>
      <c r="SV230" s="28"/>
      <c r="SW230" s="28"/>
      <c r="SX230" s="28"/>
      <c r="SY230" s="28"/>
      <c r="SZ230" s="28"/>
      <c r="TA230" s="28"/>
      <c r="TB230" s="28"/>
      <c r="TC230" s="28"/>
      <c r="TD230" s="28"/>
      <c r="TE230" s="28"/>
      <c r="TF230" s="28"/>
      <c r="TG230" s="28"/>
      <c r="TH230" s="28"/>
      <c r="TI230" s="28"/>
      <c r="TJ230" s="28"/>
      <c r="TK230" s="28"/>
      <c r="TL230" s="28"/>
      <c r="TM230" s="28"/>
      <c r="TN230" s="28"/>
      <c r="TO230" s="28"/>
      <c r="TP230" s="28"/>
      <c r="TQ230" s="28"/>
      <c r="TR230" s="28"/>
      <c r="TS230" s="28"/>
      <c r="TT230" s="28"/>
      <c r="TU230" s="28"/>
      <c r="TV230" s="28"/>
      <c r="TW230" s="28"/>
      <c r="TX230" s="28"/>
      <c r="TY230" s="28"/>
      <c r="TZ230" s="28"/>
      <c r="UA230" s="28"/>
      <c r="UB230" s="28"/>
      <c r="UC230" s="28"/>
      <c r="UD230" s="28"/>
      <c r="UE230" s="28"/>
      <c r="UF230" s="28"/>
      <c r="UG230" s="28"/>
      <c r="UH230" s="28"/>
      <c r="UI230" s="28"/>
      <c r="UJ230" s="28"/>
      <c r="UK230" s="28"/>
      <c r="UL230" s="28"/>
      <c r="UM230" s="28"/>
      <c r="UN230" s="28"/>
      <c r="UO230" s="28"/>
      <c r="UP230" s="28"/>
      <c r="UQ230" s="28"/>
      <c r="UR230" s="28"/>
      <c r="US230" s="28"/>
      <c r="UT230" s="28"/>
      <c r="UU230" s="28"/>
      <c r="UV230" s="28"/>
      <c r="UW230" s="28"/>
      <c r="UX230" s="28"/>
      <c r="UY230" s="28"/>
      <c r="UZ230" s="28"/>
      <c r="VA230" s="28"/>
      <c r="VB230" s="28"/>
      <c r="VC230" s="28"/>
      <c r="VD230" s="28"/>
      <c r="VE230" s="28"/>
      <c r="VF230" s="28"/>
      <c r="VG230" s="28"/>
      <c r="VH230" s="28"/>
      <c r="VI230" s="28"/>
      <c r="VJ230" s="28"/>
      <c r="VK230" s="28"/>
      <c r="VL230" s="28"/>
      <c r="VM230" s="28"/>
      <c r="VN230" s="28"/>
      <c r="VO230" s="28"/>
      <c r="VP230" s="28"/>
      <c r="VQ230" s="28"/>
      <c r="VR230" s="28"/>
      <c r="VS230" s="28"/>
      <c r="VT230" s="28"/>
      <c r="VU230" s="28"/>
      <c r="VV230" s="28"/>
      <c r="VW230" s="28"/>
      <c r="VX230" s="28"/>
      <c r="VY230" s="28"/>
      <c r="VZ230" s="28"/>
      <c r="WA230" s="28"/>
      <c r="WB230" s="28"/>
      <c r="WC230" s="28"/>
      <c r="WD230" s="28"/>
      <c r="WE230" s="28"/>
      <c r="WF230" s="28"/>
      <c r="WG230" s="28"/>
      <c r="WH230" s="28"/>
      <c r="WI230" s="28"/>
      <c r="WJ230" s="28"/>
      <c r="WK230" s="28"/>
      <c r="WL230" s="28"/>
      <c r="WM230" s="28"/>
      <c r="WN230" s="28"/>
      <c r="WO230" s="28"/>
      <c r="WP230" s="28"/>
      <c r="WQ230" s="28"/>
      <c r="WR230" s="28"/>
      <c r="WS230" s="28"/>
      <c r="WT230" s="28"/>
      <c r="WU230" s="28"/>
      <c r="WV230" s="28"/>
      <c r="WW230" s="28"/>
      <c r="WX230" s="28"/>
      <c r="WY230" s="28"/>
      <c r="WZ230" s="28"/>
      <c r="XA230" s="28"/>
      <c r="XB230" s="28"/>
      <c r="XC230" s="28"/>
      <c r="XD230" s="28"/>
      <c r="XE230" s="28"/>
      <c r="XF230" s="28"/>
      <c r="XG230" s="28"/>
      <c r="XH230" s="28"/>
      <c r="XI230" s="28"/>
      <c r="XJ230" s="28"/>
      <c r="XK230" s="28"/>
      <c r="XL230" s="28"/>
      <c r="XM230" s="28"/>
      <c r="XN230" s="28"/>
      <c r="XO230" s="28"/>
      <c r="XP230" s="28"/>
      <c r="XQ230" s="28"/>
      <c r="XR230" s="28"/>
      <c r="XS230" s="28"/>
      <c r="XT230" s="28"/>
      <c r="XU230" s="28"/>
      <c r="XV230" s="28"/>
      <c r="XW230" s="28"/>
      <c r="XX230" s="28"/>
      <c r="XY230" s="28"/>
      <c r="XZ230" s="28"/>
      <c r="YA230" s="28"/>
      <c r="YB230" s="28"/>
      <c r="YC230" s="28"/>
      <c r="YD230" s="28"/>
      <c r="YE230" s="28"/>
      <c r="YF230" s="28"/>
      <c r="YG230" s="28"/>
      <c r="YH230" s="28"/>
      <c r="YI230" s="28"/>
      <c r="YJ230" s="28"/>
      <c r="YK230" s="28"/>
      <c r="YL230" s="28"/>
      <c r="YM230" s="28"/>
      <c r="YN230" s="28"/>
      <c r="YO230" s="28"/>
      <c r="YP230" s="28"/>
      <c r="YQ230" s="28"/>
      <c r="YR230" s="28"/>
      <c r="YS230" s="28"/>
      <c r="YT230" s="28"/>
      <c r="YU230" s="28"/>
      <c r="YV230" s="28"/>
      <c r="YW230" s="28"/>
      <c r="YX230" s="28"/>
      <c r="YY230" s="28"/>
      <c r="YZ230" s="28"/>
      <c r="ZA230" s="28"/>
      <c r="ZB230" s="28"/>
      <c r="ZC230" s="28"/>
      <c r="ZD230" s="28"/>
      <c r="ZE230" s="28"/>
      <c r="ZF230" s="28"/>
      <c r="ZG230" s="28"/>
      <c r="ZH230" s="28"/>
      <c r="ZI230" s="28"/>
      <c r="ZJ230" s="28"/>
      <c r="ZK230" s="28"/>
      <c r="ZL230" s="28"/>
      <c r="ZM230" s="28"/>
      <c r="ZN230" s="28"/>
      <c r="ZO230" s="28"/>
      <c r="ZP230" s="28"/>
      <c r="ZQ230" s="28"/>
      <c r="ZR230" s="28"/>
      <c r="ZS230" s="28"/>
      <c r="ZT230" s="28"/>
      <c r="ZU230" s="28"/>
      <c r="ZV230" s="28"/>
      <c r="ZW230" s="28"/>
      <c r="ZX230" s="28"/>
      <c r="ZY230" s="28"/>
      <c r="ZZ230" s="28"/>
      <c r="AAA230" s="28"/>
      <c r="AAB230" s="28"/>
      <c r="AAC230" s="28"/>
      <c r="AAD230" s="28"/>
      <c r="AAE230" s="28"/>
      <c r="AAF230" s="28"/>
      <c r="AAG230" s="28"/>
      <c r="AAH230" s="28"/>
      <c r="AAI230" s="28"/>
      <c r="AAJ230" s="28"/>
      <c r="AAK230" s="28"/>
      <c r="AAL230" s="28"/>
      <c r="AAM230" s="28"/>
      <c r="AAN230" s="28"/>
      <c r="AAO230" s="28"/>
      <c r="AAP230" s="28"/>
      <c r="AAQ230" s="28"/>
      <c r="AAR230" s="28"/>
      <c r="AAS230" s="28"/>
      <c r="AAT230" s="28"/>
      <c r="AAU230" s="28"/>
      <c r="AAV230" s="28"/>
      <c r="AAW230" s="28"/>
      <c r="AAX230" s="28"/>
      <c r="AAY230" s="28"/>
      <c r="AAZ230" s="28"/>
      <c r="ABA230" s="28"/>
      <c r="ABB230" s="28"/>
      <c r="ABC230" s="28"/>
      <c r="ABD230" s="28"/>
      <c r="ABE230" s="28"/>
      <c r="ABF230" s="28"/>
      <c r="ABG230" s="28"/>
      <c r="ABH230" s="28"/>
      <c r="ABI230" s="28"/>
      <c r="ABJ230" s="28"/>
      <c r="ABK230" s="28"/>
      <c r="ABL230" s="28"/>
      <c r="ABM230" s="28"/>
      <c r="ABN230" s="28"/>
      <c r="ABO230" s="28"/>
      <c r="ABP230" s="28"/>
      <c r="ABQ230" s="28"/>
      <c r="ABR230" s="28"/>
      <c r="ABS230" s="28"/>
      <c r="ABT230" s="28"/>
      <c r="ABU230" s="28"/>
      <c r="ABV230" s="28"/>
      <c r="ABW230" s="28"/>
      <c r="ABX230" s="28"/>
      <c r="ABY230" s="28"/>
      <c r="ABZ230" s="28"/>
      <c r="ACA230" s="28"/>
      <c r="ACB230" s="28"/>
      <c r="ACC230" s="28"/>
      <c r="ACD230" s="28"/>
      <c r="ACE230" s="28"/>
      <c r="ACF230" s="28"/>
      <c r="ACG230" s="28"/>
      <c r="ACH230" s="28"/>
      <c r="ACI230" s="28"/>
      <c r="ACJ230" s="28"/>
      <c r="ACK230" s="28"/>
      <c r="ACL230" s="28"/>
      <c r="ACM230" s="28"/>
      <c r="ACN230" s="28"/>
      <c r="ACO230" s="28"/>
      <c r="ACP230" s="28"/>
      <c r="ACQ230" s="28"/>
      <c r="ACR230" s="28"/>
      <c r="ACS230" s="28"/>
      <c r="ACT230" s="28"/>
      <c r="ACU230" s="28"/>
      <c r="ACV230" s="28"/>
      <c r="ACW230" s="28"/>
      <c r="ACX230" s="28"/>
      <c r="ACY230" s="28"/>
      <c r="ACZ230" s="28"/>
      <c r="ADA230" s="28"/>
      <c r="ADB230" s="28"/>
      <c r="ADC230" s="28"/>
      <c r="ADD230" s="28"/>
      <c r="ADE230" s="28"/>
      <c r="ADF230" s="28"/>
      <c r="ADG230" s="28"/>
      <c r="ADH230" s="28"/>
      <c r="ADI230" s="28"/>
      <c r="ADJ230" s="28"/>
      <c r="ADK230" s="28"/>
      <c r="ADL230" s="28"/>
      <c r="ADM230" s="28"/>
      <c r="ADN230" s="28"/>
      <c r="ADO230" s="28"/>
      <c r="ADP230" s="28"/>
      <c r="ADQ230" s="28"/>
      <c r="ADR230" s="28"/>
      <c r="ADS230" s="28"/>
      <c r="ADT230" s="28"/>
      <c r="ADU230" s="28"/>
      <c r="ADV230" s="28"/>
      <c r="ADW230" s="28"/>
      <c r="ADX230" s="28"/>
      <c r="ADY230" s="28"/>
      <c r="ADZ230" s="28"/>
      <c r="AEA230" s="28"/>
      <c r="AEB230" s="28"/>
      <c r="AEC230" s="28"/>
      <c r="AED230" s="28"/>
      <c r="AEE230" s="28"/>
      <c r="AEF230" s="28"/>
      <c r="AEG230" s="28"/>
      <c r="AEH230" s="28"/>
      <c r="AEI230" s="28"/>
      <c r="AEJ230" s="28"/>
      <c r="AEK230" s="28"/>
      <c r="AEL230" s="28"/>
      <c r="AEM230" s="28"/>
      <c r="AEN230" s="28"/>
      <c r="AEO230" s="28"/>
      <c r="AEP230" s="28"/>
      <c r="AEQ230" s="28"/>
      <c r="AER230" s="28"/>
      <c r="AES230" s="28"/>
      <c r="AET230" s="28"/>
      <c r="AEU230" s="28"/>
      <c r="AEV230" s="28"/>
      <c r="AEW230" s="28"/>
      <c r="AEX230" s="28"/>
      <c r="AEY230" s="28"/>
      <c r="AEZ230" s="28"/>
      <c r="AFA230" s="28"/>
      <c r="AFB230" s="28"/>
      <c r="AFC230" s="28"/>
      <c r="AFD230" s="28"/>
      <c r="AFE230" s="28"/>
      <c r="AFF230" s="28"/>
      <c r="AFG230" s="28"/>
      <c r="AFH230" s="28"/>
      <c r="AFI230" s="28"/>
      <c r="AFJ230" s="28"/>
      <c r="AFK230" s="28"/>
      <c r="AFL230" s="28"/>
      <c r="AFM230" s="28"/>
      <c r="AFN230" s="28"/>
      <c r="AFO230" s="28"/>
      <c r="AFP230" s="28"/>
      <c r="AFQ230" s="28"/>
      <c r="AFR230" s="28"/>
      <c r="AFS230" s="28"/>
      <c r="AFT230" s="28"/>
      <c r="AFU230" s="28"/>
      <c r="AFV230" s="28"/>
      <c r="AFW230" s="28"/>
      <c r="AFX230" s="28"/>
      <c r="AFY230" s="28"/>
      <c r="AFZ230" s="28"/>
      <c r="AGA230" s="28"/>
      <c r="AGB230" s="28"/>
      <c r="AGC230" s="28"/>
      <c r="AGD230" s="28"/>
      <c r="AGE230" s="28"/>
      <c r="AGF230" s="28"/>
      <c r="AGG230" s="28"/>
      <c r="AGH230" s="28"/>
      <c r="AGI230" s="28"/>
      <c r="AGJ230" s="28"/>
      <c r="AGK230" s="28"/>
      <c r="AGL230" s="28"/>
      <c r="AGM230" s="28"/>
      <c r="AGN230" s="28"/>
      <c r="AGO230" s="28"/>
      <c r="AGP230" s="28"/>
      <c r="AGQ230" s="28"/>
      <c r="AGR230" s="28"/>
      <c r="AGS230" s="28"/>
      <c r="AGT230" s="28"/>
      <c r="AGU230" s="28"/>
      <c r="AGV230" s="28"/>
      <c r="AGW230" s="28"/>
      <c r="AGX230" s="28"/>
      <c r="AGY230" s="28"/>
      <c r="AGZ230" s="28"/>
      <c r="AHA230" s="28"/>
      <c r="AHB230" s="28"/>
      <c r="AHC230" s="28"/>
      <c r="AHD230" s="28"/>
      <c r="AHE230" s="28"/>
      <c r="AHF230" s="28"/>
      <c r="AHG230" s="28"/>
      <c r="AHH230" s="28"/>
      <c r="AHI230" s="28"/>
      <c r="AHJ230" s="28"/>
      <c r="AHK230" s="28"/>
      <c r="AHL230" s="28"/>
      <c r="AHM230" s="28"/>
      <c r="AHN230" s="28"/>
      <c r="AHO230" s="28"/>
      <c r="AHP230" s="28"/>
      <c r="AHQ230" s="28"/>
      <c r="AHR230" s="28"/>
      <c r="AHS230" s="28"/>
      <c r="AHT230" s="28"/>
      <c r="AHU230" s="28"/>
      <c r="AHV230" s="28"/>
      <c r="AHW230" s="28"/>
      <c r="AHX230" s="28"/>
      <c r="AHY230" s="28"/>
      <c r="AHZ230" s="28"/>
      <c r="AIA230" s="28"/>
      <c r="AIB230" s="28"/>
      <c r="AIC230" s="28"/>
      <c r="AID230" s="28"/>
      <c r="AIE230" s="28"/>
      <c r="AIF230" s="28"/>
      <c r="AIG230" s="28"/>
      <c r="AIH230" s="28"/>
      <c r="AII230" s="28"/>
      <c r="AIJ230" s="28"/>
      <c r="AIK230" s="28"/>
      <c r="AIL230" s="28"/>
      <c r="AIM230" s="28"/>
      <c r="AIN230" s="28"/>
      <c r="AIO230" s="28"/>
      <c r="AIP230" s="28"/>
      <c r="AIQ230" s="28"/>
      <c r="AIR230" s="28"/>
      <c r="AIS230" s="28"/>
      <c r="AIT230" s="28"/>
      <c r="AIU230" s="28"/>
      <c r="AIV230" s="28"/>
      <c r="AIW230" s="28"/>
      <c r="AIX230" s="28"/>
      <c r="AIY230" s="28"/>
      <c r="AIZ230" s="28"/>
      <c r="AJA230" s="28"/>
      <c r="AJB230" s="28"/>
      <c r="AJC230" s="28"/>
      <c r="AJD230" s="28"/>
      <c r="AJE230" s="28"/>
      <c r="AJF230" s="28"/>
      <c r="AJG230" s="28"/>
      <c r="AJH230" s="28"/>
      <c r="AJI230" s="28"/>
      <c r="AJJ230" s="28"/>
      <c r="AJK230" s="28"/>
      <c r="AJL230" s="28"/>
      <c r="AJM230" s="28"/>
      <c r="AJN230" s="28"/>
      <c r="AJO230" s="28"/>
      <c r="AJP230" s="28"/>
      <c r="AJQ230" s="28"/>
      <c r="AJR230" s="28"/>
      <c r="AJS230" s="28"/>
      <c r="AJT230" s="28"/>
      <c r="AJU230" s="28"/>
      <c r="AJV230" s="28"/>
      <c r="AJW230" s="28"/>
      <c r="AJX230" s="28"/>
      <c r="AJY230" s="28"/>
      <c r="AJZ230" s="28"/>
      <c r="AKA230" s="28"/>
      <c r="AKB230" s="28"/>
      <c r="AKC230" s="28"/>
      <c r="AKD230" s="28"/>
      <c r="AKE230" s="28"/>
      <c r="AKF230" s="28"/>
      <c r="AKG230" s="28"/>
      <c r="AKH230" s="28"/>
      <c r="AKI230" s="28"/>
      <c r="AKJ230" s="28"/>
      <c r="AKK230" s="28"/>
      <c r="AKL230" s="28"/>
      <c r="AKM230" s="28"/>
      <c r="AKN230" s="28"/>
      <c r="AKO230" s="28"/>
      <c r="AKP230" s="28"/>
      <c r="AKQ230" s="28"/>
      <c r="AKR230" s="28"/>
      <c r="AKS230" s="28"/>
      <c r="AKT230" s="28"/>
      <c r="AKU230" s="28"/>
      <c r="AKV230" s="28"/>
      <c r="AKW230" s="28"/>
      <c r="AKX230" s="28"/>
      <c r="AKY230" s="28"/>
      <c r="AKZ230" s="28"/>
      <c r="ALA230" s="28"/>
      <c r="ALB230" s="28"/>
      <c r="ALC230" s="28"/>
      <c r="ALD230" s="28"/>
      <c r="ALE230" s="28"/>
      <c r="ALF230" s="28"/>
      <c r="ALG230" s="28"/>
      <c r="ALH230" s="28"/>
      <c r="ALI230" s="28"/>
      <c r="ALJ230" s="28"/>
      <c r="ALK230" s="28"/>
      <c r="ALL230" s="28"/>
      <c r="ALM230" s="28"/>
      <c r="ALN230" s="28"/>
      <c r="ALO230" s="28"/>
      <c r="ALP230" s="28"/>
      <c r="ALQ230" s="28"/>
      <c r="ALR230" s="28"/>
      <c r="ALS230" s="28"/>
      <c r="ALT230" s="28"/>
      <c r="ALU230" s="28"/>
      <c r="ALV230" s="28"/>
      <c r="ALW230" s="28"/>
      <c r="ALX230" s="28"/>
      <c r="ALY230" s="28"/>
      <c r="ALZ230" s="28"/>
      <c r="AMA230" s="28"/>
      <c r="AMB230" s="28"/>
      <c r="AMC230" s="28"/>
      <c r="AMD230" s="28"/>
      <c r="AME230" s="28"/>
      <c r="AMF230" s="28"/>
      <c r="AMG230" s="28"/>
      <c r="AMH230" s="28"/>
      <c r="AMI230" s="28"/>
      <c r="AMJ230" s="28"/>
      <c r="AMK230" s="28"/>
      <c r="AML230" s="28"/>
      <c r="AMM230" s="28"/>
      <c r="AMN230" s="28"/>
      <c r="AMO230" s="28"/>
      <c r="AMP230" s="28"/>
      <c r="AMQ230" s="28"/>
      <c r="AMR230" s="28"/>
      <c r="AMS230" s="28"/>
      <c r="AMT230" s="28"/>
      <c r="AMU230" s="28"/>
      <c r="AMV230" s="28"/>
      <c r="AMW230" s="28"/>
      <c r="AMX230" s="28"/>
      <c r="AMY230" s="28"/>
      <c r="AMZ230" s="28"/>
      <c r="ANA230" s="28"/>
      <c r="ANB230" s="28"/>
      <c r="ANC230" s="28"/>
      <c r="AND230" s="28"/>
      <c r="ANE230" s="28"/>
      <c r="ANF230" s="28"/>
      <c r="ANG230" s="28"/>
      <c r="ANH230" s="28"/>
      <c r="ANI230" s="28"/>
      <c r="ANJ230" s="28"/>
      <c r="ANK230" s="28"/>
      <c r="ANL230" s="28"/>
      <c r="ANM230" s="28"/>
      <c r="ANN230" s="28"/>
      <c r="ANO230" s="28"/>
      <c r="ANP230" s="28"/>
      <c r="ANQ230" s="28"/>
      <c r="ANR230" s="28"/>
      <c r="ANS230" s="28"/>
      <c r="ANT230" s="28"/>
      <c r="ANU230" s="28"/>
      <c r="ANV230" s="28"/>
      <c r="ANW230" s="28"/>
      <c r="ANX230" s="28"/>
      <c r="ANY230" s="28"/>
      <c r="ANZ230" s="28"/>
      <c r="AOA230" s="28"/>
      <c r="AOB230" s="28"/>
      <c r="AOC230" s="28"/>
      <c r="AOD230" s="28"/>
      <c r="AOE230" s="28"/>
      <c r="AOF230" s="28"/>
      <c r="AOG230" s="28"/>
      <c r="AOH230" s="28"/>
      <c r="AOI230" s="28"/>
      <c r="AOJ230" s="28"/>
      <c r="AOK230" s="28"/>
      <c r="AOL230" s="28"/>
      <c r="AOM230" s="28"/>
      <c r="AON230" s="28"/>
      <c r="AOO230" s="28"/>
      <c r="AOP230" s="28"/>
      <c r="AOQ230" s="28"/>
      <c r="AOR230" s="28"/>
    </row>
    <row r="231" spans="1:1084" s="2" customFormat="1" ht="30" customHeight="1" x14ac:dyDescent="0.25">
      <c r="A231" s="40">
        <v>223</v>
      </c>
      <c r="B231" s="25" t="s">
        <v>134</v>
      </c>
      <c r="C231" s="40" t="s">
        <v>279</v>
      </c>
      <c r="D231" s="25" t="s">
        <v>132</v>
      </c>
      <c r="E231" s="25" t="s">
        <v>99</v>
      </c>
      <c r="F231" s="40" t="s">
        <v>261</v>
      </c>
      <c r="G231" s="62" t="s">
        <v>262</v>
      </c>
      <c r="H231" s="62" t="s">
        <v>262</v>
      </c>
      <c r="I231" s="42">
        <v>45000</v>
      </c>
      <c r="J231" s="45">
        <v>1148.33</v>
      </c>
      <c r="K231" s="42">
        <v>25</v>
      </c>
      <c r="L231" s="45">
        <f t="shared" si="222"/>
        <v>1291.5</v>
      </c>
      <c r="M231" s="42">
        <f t="shared" si="239"/>
        <v>3194.9999999999995</v>
      </c>
      <c r="N231" s="42">
        <f t="shared" si="240"/>
        <v>495.00000000000006</v>
      </c>
      <c r="O231" s="45">
        <f t="shared" si="241"/>
        <v>1368</v>
      </c>
      <c r="P231" s="42">
        <f t="shared" si="242"/>
        <v>3190.5</v>
      </c>
      <c r="Q231" s="42">
        <f t="shared" si="243"/>
        <v>2659.5</v>
      </c>
      <c r="R231" s="42">
        <f t="shared" si="244"/>
        <v>3832.83</v>
      </c>
      <c r="S231" s="42">
        <f t="shared" si="245"/>
        <v>6880.5</v>
      </c>
      <c r="T231" s="42">
        <f t="shared" si="246"/>
        <v>41167.17</v>
      </c>
      <c r="U231" s="46" t="s">
        <v>349</v>
      </c>
      <c r="V231" s="27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  <c r="QR231" s="28"/>
      <c r="QS231" s="28"/>
      <c r="QT231" s="28"/>
      <c r="QU231" s="28"/>
      <c r="QV231" s="28"/>
      <c r="QW231" s="28"/>
      <c r="QX231" s="28"/>
      <c r="QY231" s="28"/>
      <c r="QZ231" s="28"/>
      <c r="RA231" s="28"/>
      <c r="RB231" s="28"/>
      <c r="RC231" s="28"/>
      <c r="RD231" s="28"/>
      <c r="RE231" s="28"/>
      <c r="RF231" s="28"/>
      <c r="RG231" s="28"/>
      <c r="RH231" s="28"/>
      <c r="RI231" s="28"/>
      <c r="RJ231" s="28"/>
      <c r="RK231" s="28"/>
      <c r="RL231" s="28"/>
      <c r="RM231" s="28"/>
      <c r="RN231" s="28"/>
      <c r="RO231" s="28"/>
      <c r="RP231" s="28"/>
      <c r="RQ231" s="28"/>
      <c r="RR231" s="28"/>
      <c r="RS231" s="28"/>
      <c r="RT231" s="28"/>
      <c r="RU231" s="28"/>
      <c r="RV231" s="28"/>
      <c r="RW231" s="28"/>
      <c r="RX231" s="28"/>
      <c r="RY231" s="28"/>
      <c r="RZ231" s="28"/>
      <c r="SA231" s="28"/>
      <c r="SB231" s="28"/>
      <c r="SC231" s="28"/>
      <c r="SD231" s="28"/>
      <c r="SE231" s="28"/>
      <c r="SF231" s="28"/>
      <c r="SG231" s="28"/>
      <c r="SH231" s="28"/>
      <c r="SI231" s="28"/>
      <c r="SJ231" s="28"/>
      <c r="SK231" s="28"/>
      <c r="SL231" s="28"/>
      <c r="SM231" s="28"/>
      <c r="SN231" s="28"/>
      <c r="SO231" s="28"/>
      <c r="SP231" s="28"/>
      <c r="SQ231" s="28"/>
      <c r="SR231" s="28"/>
      <c r="SS231" s="28"/>
      <c r="ST231" s="28"/>
      <c r="SU231" s="28"/>
      <c r="SV231" s="28"/>
      <c r="SW231" s="28"/>
      <c r="SX231" s="28"/>
      <c r="SY231" s="28"/>
      <c r="SZ231" s="28"/>
      <c r="TA231" s="28"/>
      <c r="TB231" s="28"/>
      <c r="TC231" s="28"/>
      <c r="TD231" s="28"/>
      <c r="TE231" s="28"/>
      <c r="TF231" s="28"/>
      <c r="TG231" s="28"/>
      <c r="TH231" s="28"/>
      <c r="TI231" s="28"/>
      <c r="TJ231" s="28"/>
      <c r="TK231" s="28"/>
      <c r="TL231" s="28"/>
      <c r="TM231" s="28"/>
      <c r="TN231" s="28"/>
      <c r="TO231" s="28"/>
      <c r="TP231" s="28"/>
      <c r="TQ231" s="28"/>
      <c r="TR231" s="28"/>
      <c r="TS231" s="28"/>
      <c r="TT231" s="28"/>
      <c r="TU231" s="28"/>
      <c r="TV231" s="28"/>
      <c r="TW231" s="28"/>
      <c r="TX231" s="28"/>
      <c r="TY231" s="28"/>
      <c r="TZ231" s="28"/>
      <c r="UA231" s="28"/>
      <c r="UB231" s="28"/>
      <c r="UC231" s="28"/>
      <c r="UD231" s="28"/>
      <c r="UE231" s="28"/>
      <c r="UF231" s="28"/>
      <c r="UG231" s="28"/>
      <c r="UH231" s="28"/>
      <c r="UI231" s="28"/>
      <c r="UJ231" s="28"/>
      <c r="UK231" s="28"/>
      <c r="UL231" s="28"/>
      <c r="UM231" s="28"/>
      <c r="UN231" s="28"/>
      <c r="UO231" s="28"/>
      <c r="UP231" s="28"/>
      <c r="UQ231" s="28"/>
      <c r="UR231" s="28"/>
      <c r="US231" s="28"/>
      <c r="UT231" s="28"/>
      <c r="UU231" s="28"/>
      <c r="UV231" s="28"/>
      <c r="UW231" s="28"/>
      <c r="UX231" s="28"/>
      <c r="UY231" s="28"/>
      <c r="UZ231" s="28"/>
      <c r="VA231" s="28"/>
      <c r="VB231" s="28"/>
      <c r="VC231" s="28"/>
      <c r="VD231" s="28"/>
      <c r="VE231" s="28"/>
      <c r="VF231" s="28"/>
      <c r="VG231" s="28"/>
      <c r="VH231" s="28"/>
      <c r="VI231" s="28"/>
      <c r="VJ231" s="28"/>
      <c r="VK231" s="28"/>
      <c r="VL231" s="28"/>
      <c r="VM231" s="28"/>
      <c r="VN231" s="28"/>
      <c r="VO231" s="28"/>
      <c r="VP231" s="28"/>
      <c r="VQ231" s="28"/>
      <c r="VR231" s="28"/>
      <c r="VS231" s="28"/>
      <c r="VT231" s="28"/>
      <c r="VU231" s="28"/>
      <c r="VV231" s="28"/>
      <c r="VW231" s="28"/>
      <c r="VX231" s="28"/>
      <c r="VY231" s="28"/>
      <c r="VZ231" s="28"/>
      <c r="WA231" s="28"/>
      <c r="WB231" s="28"/>
      <c r="WC231" s="28"/>
      <c r="WD231" s="28"/>
      <c r="WE231" s="28"/>
      <c r="WF231" s="28"/>
      <c r="WG231" s="28"/>
      <c r="WH231" s="28"/>
      <c r="WI231" s="28"/>
      <c r="WJ231" s="28"/>
      <c r="WK231" s="28"/>
      <c r="WL231" s="28"/>
      <c r="WM231" s="28"/>
      <c r="WN231" s="28"/>
      <c r="WO231" s="28"/>
      <c r="WP231" s="28"/>
      <c r="WQ231" s="28"/>
      <c r="WR231" s="28"/>
      <c r="WS231" s="28"/>
      <c r="WT231" s="28"/>
      <c r="WU231" s="28"/>
      <c r="WV231" s="28"/>
      <c r="WW231" s="28"/>
      <c r="WX231" s="28"/>
      <c r="WY231" s="28"/>
      <c r="WZ231" s="28"/>
      <c r="XA231" s="28"/>
      <c r="XB231" s="28"/>
      <c r="XC231" s="28"/>
      <c r="XD231" s="28"/>
      <c r="XE231" s="28"/>
      <c r="XF231" s="28"/>
      <c r="XG231" s="28"/>
      <c r="XH231" s="28"/>
      <c r="XI231" s="28"/>
      <c r="XJ231" s="28"/>
      <c r="XK231" s="28"/>
      <c r="XL231" s="28"/>
      <c r="XM231" s="28"/>
      <c r="XN231" s="28"/>
      <c r="XO231" s="28"/>
      <c r="XP231" s="28"/>
      <c r="XQ231" s="28"/>
      <c r="XR231" s="28"/>
      <c r="XS231" s="28"/>
      <c r="XT231" s="28"/>
      <c r="XU231" s="28"/>
      <c r="XV231" s="28"/>
      <c r="XW231" s="28"/>
      <c r="XX231" s="28"/>
      <c r="XY231" s="28"/>
      <c r="XZ231" s="28"/>
      <c r="YA231" s="28"/>
      <c r="YB231" s="28"/>
      <c r="YC231" s="28"/>
      <c r="YD231" s="28"/>
      <c r="YE231" s="28"/>
      <c r="YF231" s="28"/>
      <c r="YG231" s="28"/>
      <c r="YH231" s="28"/>
      <c r="YI231" s="28"/>
      <c r="YJ231" s="28"/>
      <c r="YK231" s="28"/>
      <c r="YL231" s="28"/>
      <c r="YM231" s="28"/>
      <c r="YN231" s="28"/>
      <c r="YO231" s="28"/>
      <c r="YP231" s="28"/>
      <c r="YQ231" s="28"/>
      <c r="YR231" s="28"/>
      <c r="YS231" s="28"/>
      <c r="YT231" s="28"/>
      <c r="YU231" s="28"/>
      <c r="YV231" s="28"/>
      <c r="YW231" s="28"/>
      <c r="YX231" s="28"/>
      <c r="YY231" s="28"/>
      <c r="YZ231" s="28"/>
      <c r="ZA231" s="28"/>
      <c r="ZB231" s="28"/>
      <c r="ZC231" s="28"/>
      <c r="ZD231" s="28"/>
      <c r="ZE231" s="28"/>
      <c r="ZF231" s="28"/>
      <c r="ZG231" s="28"/>
      <c r="ZH231" s="28"/>
      <c r="ZI231" s="28"/>
      <c r="ZJ231" s="28"/>
      <c r="ZK231" s="28"/>
      <c r="ZL231" s="28"/>
      <c r="ZM231" s="28"/>
      <c r="ZN231" s="28"/>
      <c r="ZO231" s="28"/>
      <c r="ZP231" s="28"/>
      <c r="ZQ231" s="28"/>
      <c r="ZR231" s="28"/>
      <c r="ZS231" s="28"/>
      <c r="ZT231" s="28"/>
      <c r="ZU231" s="28"/>
      <c r="ZV231" s="28"/>
      <c r="ZW231" s="28"/>
      <c r="ZX231" s="28"/>
      <c r="ZY231" s="28"/>
      <c r="ZZ231" s="28"/>
      <c r="AAA231" s="28"/>
      <c r="AAB231" s="28"/>
      <c r="AAC231" s="28"/>
      <c r="AAD231" s="28"/>
      <c r="AAE231" s="28"/>
      <c r="AAF231" s="28"/>
      <c r="AAG231" s="28"/>
      <c r="AAH231" s="28"/>
      <c r="AAI231" s="28"/>
      <c r="AAJ231" s="28"/>
      <c r="AAK231" s="28"/>
      <c r="AAL231" s="28"/>
      <c r="AAM231" s="28"/>
      <c r="AAN231" s="28"/>
      <c r="AAO231" s="28"/>
      <c r="AAP231" s="28"/>
      <c r="AAQ231" s="28"/>
      <c r="AAR231" s="28"/>
      <c r="AAS231" s="28"/>
      <c r="AAT231" s="28"/>
      <c r="AAU231" s="28"/>
      <c r="AAV231" s="28"/>
      <c r="AAW231" s="28"/>
      <c r="AAX231" s="28"/>
      <c r="AAY231" s="28"/>
      <c r="AAZ231" s="28"/>
      <c r="ABA231" s="28"/>
      <c r="ABB231" s="28"/>
      <c r="ABC231" s="28"/>
      <c r="ABD231" s="28"/>
      <c r="ABE231" s="28"/>
      <c r="ABF231" s="28"/>
      <c r="ABG231" s="28"/>
      <c r="ABH231" s="28"/>
      <c r="ABI231" s="28"/>
      <c r="ABJ231" s="28"/>
      <c r="ABK231" s="28"/>
      <c r="ABL231" s="28"/>
      <c r="ABM231" s="28"/>
      <c r="ABN231" s="28"/>
      <c r="ABO231" s="28"/>
      <c r="ABP231" s="28"/>
      <c r="ABQ231" s="28"/>
      <c r="ABR231" s="28"/>
      <c r="ABS231" s="28"/>
      <c r="ABT231" s="28"/>
      <c r="ABU231" s="28"/>
      <c r="ABV231" s="28"/>
      <c r="ABW231" s="28"/>
      <c r="ABX231" s="28"/>
      <c r="ABY231" s="28"/>
      <c r="ABZ231" s="28"/>
      <c r="ACA231" s="28"/>
      <c r="ACB231" s="28"/>
      <c r="ACC231" s="28"/>
      <c r="ACD231" s="28"/>
      <c r="ACE231" s="28"/>
      <c r="ACF231" s="28"/>
      <c r="ACG231" s="28"/>
      <c r="ACH231" s="28"/>
      <c r="ACI231" s="28"/>
      <c r="ACJ231" s="28"/>
      <c r="ACK231" s="28"/>
      <c r="ACL231" s="28"/>
      <c r="ACM231" s="28"/>
      <c r="ACN231" s="28"/>
      <c r="ACO231" s="28"/>
      <c r="ACP231" s="28"/>
      <c r="ACQ231" s="28"/>
      <c r="ACR231" s="28"/>
      <c r="ACS231" s="28"/>
      <c r="ACT231" s="28"/>
      <c r="ACU231" s="28"/>
      <c r="ACV231" s="28"/>
      <c r="ACW231" s="28"/>
      <c r="ACX231" s="28"/>
      <c r="ACY231" s="28"/>
      <c r="ACZ231" s="28"/>
      <c r="ADA231" s="28"/>
      <c r="ADB231" s="28"/>
      <c r="ADC231" s="28"/>
      <c r="ADD231" s="28"/>
      <c r="ADE231" s="28"/>
      <c r="ADF231" s="28"/>
      <c r="ADG231" s="28"/>
      <c r="ADH231" s="28"/>
      <c r="ADI231" s="28"/>
      <c r="ADJ231" s="28"/>
      <c r="ADK231" s="28"/>
      <c r="ADL231" s="28"/>
      <c r="ADM231" s="28"/>
      <c r="ADN231" s="28"/>
      <c r="ADO231" s="28"/>
      <c r="ADP231" s="28"/>
      <c r="ADQ231" s="28"/>
      <c r="ADR231" s="28"/>
      <c r="ADS231" s="28"/>
      <c r="ADT231" s="28"/>
      <c r="ADU231" s="28"/>
      <c r="ADV231" s="28"/>
      <c r="ADW231" s="28"/>
      <c r="ADX231" s="28"/>
      <c r="ADY231" s="28"/>
      <c r="ADZ231" s="28"/>
      <c r="AEA231" s="28"/>
      <c r="AEB231" s="28"/>
      <c r="AEC231" s="28"/>
      <c r="AED231" s="28"/>
      <c r="AEE231" s="28"/>
      <c r="AEF231" s="28"/>
      <c r="AEG231" s="28"/>
      <c r="AEH231" s="28"/>
      <c r="AEI231" s="28"/>
      <c r="AEJ231" s="28"/>
      <c r="AEK231" s="28"/>
      <c r="AEL231" s="28"/>
      <c r="AEM231" s="28"/>
      <c r="AEN231" s="28"/>
      <c r="AEO231" s="28"/>
      <c r="AEP231" s="28"/>
      <c r="AEQ231" s="28"/>
      <c r="AER231" s="28"/>
      <c r="AES231" s="28"/>
      <c r="AET231" s="28"/>
      <c r="AEU231" s="28"/>
      <c r="AEV231" s="28"/>
      <c r="AEW231" s="28"/>
      <c r="AEX231" s="28"/>
      <c r="AEY231" s="28"/>
      <c r="AEZ231" s="28"/>
      <c r="AFA231" s="28"/>
      <c r="AFB231" s="28"/>
      <c r="AFC231" s="28"/>
      <c r="AFD231" s="28"/>
      <c r="AFE231" s="28"/>
      <c r="AFF231" s="28"/>
      <c r="AFG231" s="28"/>
      <c r="AFH231" s="28"/>
      <c r="AFI231" s="28"/>
      <c r="AFJ231" s="28"/>
      <c r="AFK231" s="28"/>
      <c r="AFL231" s="28"/>
      <c r="AFM231" s="28"/>
      <c r="AFN231" s="28"/>
      <c r="AFO231" s="28"/>
      <c r="AFP231" s="28"/>
      <c r="AFQ231" s="28"/>
      <c r="AFR231" s="28"/>
      <c r="AFS231" s="28"/>
      <c r="AFT231" s="28"/>
      <c r="AFU231" s="28"/>
      <c r="AFV231" s="28"/>
      <c r="AFW231" s="28"/>
      <c r="AFX231" s="28"/>
      <c r="AFY231" s="28"/>
      <c r="AFZ231" s="28"/>
      <c r="AGA231" s="28"/>
      <c r="AGB231" s="28"/>
      <c r="AGC231" s="28"/>
      <c r="AGD231" s="28"/>
      <c r="AGE231" s="28"/>
      <c r="AGF231" s="28"/>
      <c r="AGG231" s="28"/>
      <c r="AGH231" s="28"/>
      <c r="AGI231" s="28"/>
      <c r="AGJ231" s="28"/>
      <c r="AGK231" s="28"/>
      <c r="AGL231" s="28"/>
      <c r="AGM231" s="28"/>
      <c r="AGN231" s="28"/>
      <c r="AGO231" s="28"/>
      <c r="AGP231" s="28"/>
      <c r="AGQ231" s="28"/>
      <c r="AGR231" s="28"/>
      <c r="AGS231" s="28"/>
      <c r="AGT231" s="28"/>
      <c r="AGU231" s="28"/>
      <c r="AGV231" s="28"/>
      <c r="AGW231" s="28"/>
      <c r="AGX231" s="28"/>
      <c r="AGY231" s="28"/>
      <c r="AGZ231" s="28"/>
      <c r="AHA231" s="28"/>
      <c r="AHB231" s="28"/>
      <c r="AHC231" s="28"/>
      <c r="AHD231" s="28"/>
      <c r="AHE231" s="28"/>
      <c r="AHF231" s="28"/>
      <c r="AHG231" s="28"/>
      <c r="AHH231" s="28"/>
      <c r="AHI231" s="28"/>
      <c r="AHJ231" s="28"/>
      <c r="AHK231" s="28"/>
      <c r="AHL231" s="28"/>
      <c r="AHM231" s="28"/>
      <c r="AHN231" s="28"/>
      <c r="AHO231" s="28"/>
      <c r="AHP231" s="28"/>
      <c r="AHQ231" s="28"/>
      <c r="AHR231" s="28"/>
      <c r="AHS231" s="28"/>
      <c r="AHT231" s="28"/>
      <c r="AHU231" s="28"/>
      <c r="AHV231" s="28"/>
      <c r="AHW231" s="28"/>
      <c r="AHX231" s="28"/>
      <c r="AHY231" s="28"/>
      <c r="AHZ231" s="28"/>
      <c r="AIA231" s="28"/>
      <c r="AIB231" s="28"/>
      <c r="AIC231" s="28"/>
      <c r="AID231" s="28"/>
      <c r="AIE231" s="28"/>
      <c r="AIF231" s="28"/>
      <c r="AIG231" s="28"/>
      <c r="AIH231" s="28"/>
      <c r="AII231" s="28"/>
      <c r="AIJ231" s="28"/>
      <c r="AIK231" s="28"/>
      <c r="AIL231" s="28"/>
      <c r="AIM231" s="28"/>
      <c r="AIN231" s="28"/>
      <c r="AIO231" s="28"/>
      <c r="AIP231" s="28"/>
      <c r="AIQ231" s="28"/>
      <c r="AIR231" s="28"/>
      <c r="AIS231" s="28"/>
      <c r="AIT231" s="28"/>
      <c r="AIU231" s="28"/>
      <c r="AIV231" s="28"/>
      <c r="AIW231" s="28"/>
      <c r="AIX231" s="28"/>
      <c r="AIY231" s="28"/>
      <c r="AIZ231" s="28"/>
      <c r="AJA231" s="28"/>
      <c r="AJB231" s="28"/>
      <c r="AJC231" s="28"/>
      <c r="AJD231" s="28"/>
      <c r="AJE231" s="28"/>
      <c r="AJF231" s="28"/>
      <c r="AJG231" s="28"/>
      <c r="AJH231" s="28"/>
      <c r="AJI231" s="28"/>
      <c r="AJJ231" s="28"/>
      <c r="AJK231" s="28"/>
      <c r="AJL231" s="28"/>
      <c r="AJM231" s="28"/>
      <c r="AJN231" s="28"/>
      <c r="AJO231" s="28"/>
      <c r="AJP231" s="28"/>
      <c r="AJQ231" s="28"/>
      <c r="AJR231" s="28"/>
      <c r="AJS231" s="28"/>
      <c r="AJT231" s="28"/>
      <c r="AJU231" s="28"/>
      <c r="AJV231" s="28"/>
      <c r="AJW231" s="28"/>
      <c r="AJX231" s="28"/>
      <c r="AJY231" s="28"/>
      <c r="AJZ231" s="28"/>
      <c r="AKA231" s="28"/>
      <c r="AKB231" s="28"/>
      <c r="AKC231" s="28"/>
      <c r="AKD231" s="28"/>
      <c r="AKE231" s="28"/>
      <c r="AKF231" s="28"/>
      <c r="AKG231" s="28"/>
      <c r="AKH231" s="28"/>
      <c r="AKI231" s="28"/>
      <c r="AKJ231" s="28"/>
      <c r="AKK231" s="28"/>
      <c r="AKL231" s="28"/>
      <c r="AKM231" s="28"/>
      <c r="AKN231" s="28"/>
      <c r="AKO231" s="28"/>
      <c r="AKP231" s="28"/>
      <c r="AKQ231" s="28"/>
      <c r="AKR231" s="28"/>
      <c r="AKS231" s="28"/>
      <c r="AKT231" s="28"/>
      <c r="AKU231" s="28"/>
      <c r="AKV231" s="28"/>
      <c r="AKW231" s="28"/>
      <c r="AKX231" s="28"/>
      <c r="AKY231" s="28"/>
      <c r="AKZ231" s="28"/>
      <c r="ALA231" s="28"/>
      <c r="ALB231" s="28"/>
      <c r="ALC231" s="28"/>
      <c r="ALD231" s="28"/>
      <c r="ALE231" s="28"/>
      <c r="ALF231" s="28"/>
      <c r="ALG231" s="28"/>
      <c r="ALH231" s="28"/>
      <c r="ALI231" s="28"/>
      <c r="ALJ231" s="28"/>
      <c r="ALK231" s="28"/>
      <c r="ALL231" s="28"/>
      <c r="ALM231" s="28"/>
      <c r="ALN231" s="28"/>
      <c r="ALO231" s="28"/>
      <c r="ALP231" s="28"/>
      <c r="ALQ231" s="28"/>
      <c r="ALR231" s="28"/>
      <c r="ALS231" s="28"/>
      <c r="ALT231" s="28"/>
      <c r="ALU231" s="28"/>
      <c r="ALV231" s="28"/>
      <c r="ALW231" s="28"/>
      <c r="ALX231" s="28"/>
      <c r="ALY231" s="28"/>
      <c r="ALZ231" s="28"/>
      <c r="AMA231" s="28"/>
      <c r="AMB231" s="28"/>
      <c r="AMC231" s="28"/>
      <c r="AMD231" s="28"/>
      <c r="AME231" s="28"/>
      <c r="AMF231" s="28"/>
      <c r="AMG231" s="28"/>
      <c r="AMH231" s="28"/>
      <c r="AMI231" s="28"/>
      <c r="AMJ231" s="28"/>
      <c r="AMK231" s="28"/>
      <c r="AML231" s="28"/>
      <c r="AMM231" s="28"/>
      <c r="AMN231" s="28"/>
      <c r="AMO231" s="28"/>
      <c r="AMP231" s="28"/>
      <c r="AMQ231" s="28"/>
      <c r="AMR231" s="28"/>
      <c r="AMS231" s="28"/>
      <c r="AMT231" s="28"/>
      <c r="AMU231" s="28"/>
      <c r="AMV231" s="28"/>
      <c r="AMW231" s="28"/>
      <c r="AMX231" s="28"/>
      <c r="AMY231" s="28"/>
      <c r="AMZ231" s="28"/>
      <c r="ANA231" s="28"/>
      <c r="ANB231" s="28"/>
      <c r="ANC231" s="28"/>
      <c r="AND231" s="28"/>
      <c r="ANE231" s="28"/>
      <c r="ANF231" s="28"/>
      <c r="ANG231" s="28"/>
      <c r="ANH231" s="28"/>
      <c r="ANI231" s="28"/>
      <c r="ANJ231" s="28"/>
      <c r="ANK231" s="28"/>
      <c r="ANL231" s="28"/>
      <c r="ANM231" s="28"/>
      <c r="ANN231" s="28"/>
      <c r="ANO231" s="28"/>
      <c r="ANP231" s="28"/>
      <c r="ANQ231" s="28"/>
      <c r="ANR231" s="28"/>
      <c r="ANS231" s="28"/>
      <c r="ANT231" s="28"/>
      <c r="ANU231" s="28"/>
      <c r="ANV231" s="28"/>
      <c r="ANW231" s="28"/>
      <c r="ANX231" s="28"/>
      <c r="ANY231" s="28"/>
      <c r="ANZ231" s="28"/>
      <c r="AOA231" s="28"/>
      <c r="AOB231" s="28"/>
      <c r="AOC231" s="28"/>
      <c r="AOD231" s="28"/>
      <c r="AOE231" s="28"/>
      <c r="AOF231" s="28"/>
      <c r="AOG231" s="28"/>
      <c r="AOH231" s="28"/>
      <c r="AOI231" s="28"/>
      <c r="AOJ231" s="28"/>
      <c r="AOK231" s="28"/>
      <c r="AOL231" s="28"/>
      <c r="AOM231" s="28"/>
      <c r="AON231" s="28"/>
      <c r="AOO231" s="28"/>
      <c r="AOP231" s="28"/>
      <c r="AOQ231" s="28"/>
      <c r="AOR231" s="28"/>
    </row>
    <row r="232" spans="1:1084" s="2" customFormat="1" ht="30" customHeight="1" x14ac:dyDescent="0.25">
      <c r="A232" s="40">
        <v>224</v>
      </c>
      <c r="B232" s="25" t="s">
        <v>179</v>
      </c>
      <c r="C232" s="40" t="s">
        <v>279</v>
      </c>
      <c r="D232" s="25" t="s">
        <v>132</v>
      </c>
      <c r="E232" s="25" t="s">
        <v>99</v>
      </c>
      <c r="F232" s="40" t="s">
        <v>261</v>
      </c>
      <c r="G232" s="62" t="s">
        <v>262</v>
      </c>
      <c r="H232" s="62" t="s">
        <v>262</v>
      </c>
      <c r="I232" s="42">
        <v>45000</v>
      </c>
      <c r="J232" s="45">
        <v>1148.33</v>
      </c>
      <c r="K232" s="42">
        <v>25</v>
      </c>
      <c r="L232" s="45">
        <f t="shared" si="222"/>
        <v>1291.5</v>
      </c>
      <c r="M232" s="42">
        <f t="shared" si="239"/>
        <v>3194.9999999999995</v>
      </c>
      <c r="N232" s="42">
        <f t="shared" si="240"/>
        <v>495.00000000000006</v>
      </c>
      <c r="O232" s="45">
        <f t="shared" si="241"/>
        <v>1368</v>
      </c>
      <c r="P232" s="42">
        <f t="shared" si="242"/>
        <v>3190.5</v>
      </c>
      <c r="Q232" s="42">
        <f t="shared" si="243"/>
        <v>2659.5</v>
      </c>
      <c r="R232" s="42">
        <f t="shared" si="244"/>
        <v>3832.83</v>
      </c>
      <c r="S232" s="42">
        <f t="shared" si="245"/>
        <v>6880.5</v>
      </c>
      <c r="T232" s="42">
        <f t="shared" si="246"/>
        <v>41167.17</v>
      </c>
      <c r="U232" s="46" t="s">
        <v>349</v>
      </c>
      <c r="V232" s="27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  <c r="QR232" s="28"/>
      <c r="QS232" s="28"/>
      <c r="QT232" s="28"/>
      <c r="QU232" s="28"/>
      <c r="QV232" s="28"/>
      <c r="QW232" s="28"/>
      <c r="QX232" s="28"/>
      <c r="QY232" s="28"/>
      <c r="QZ232" s="28"/>
      <c r="RA232" s="28"/>
      <c r="RB232" s="28"/>
      <c r="RC232" s="28"/>
      <c r="RD232" s="28"/>
      <c r="RE232" s="28"/>
      <c r="RF232" s="28"/>
      <c r="RG232" s="28"/>
      <c r="RH232" s="28"/>
      <c r="RI232" s="28"/>
      <c r="RJ232" s="28"/>
      <c r="RK232" s="28"/>
      <c r="RL232" s="28"/>
      <c r="RM232" s="28"/>
      <c r="RN232" s="28"/>
      <c r="RO232" s="28"/>
      <c r="RP232" s="28"/>
      <c r="RQ232" s="28"/>
      <c r="RR232" s="28"/>
      <c r="RS232" s="28"/>
      <c r="RT232" s="28"/>
      <c r="RU232" s="28"/>
      <c r="RV232" s="28"/>
      <c r="RW232" s="28"/>
      <c r="RX232" s="28"/>
      <c r="RY232" s="28"/>
      <c r="RZ232" s="28"/>
      <c r="SA232" s="28"/>
      <c r="SB232" s="28"/>
      <c r="SC232" s="28"/>
      <c r="SD232" s="28"/>
      <c r="SE232" s="28"/>
      <c r="SF232" s="28"/>
      <c r="SG232" s="28"/>
      <c r="SH232" s="28"/>
      <c r="SI232" s="28"/>
      <c r="SJ232" s="28"/>
      <c r="SK232" s="28"/>
      <c r="SL232" s="28"/>
      <c r="SM232" s="28"/>
      <c r="SN232" s="28"/>
      <c r="SO232" s="28"/>
      <c r="SP232" s="28"/>
      <c r="SQ232" s="28"/>
      <c r="SR232" s="28"/>
      <c r="SS232" s="28"/>
      <c r="ST232" s="28"/>
      <c r="SU232" s="28"/>
      <c r="SV232" s="28"/>
      <c r="SW232" s="28"/>
      <c r="SX232" s="28"/>
      <c r="SY232" s="28"/>
      <c r="SZ232" s="28"/>
      <c r="TA232" s="28"/>
      <c r="TB232" s="28"/>
      <c r="TC232" s="28"/>
      <c r="TD232" s="28"/>
      <c r="TE232" s="28"/>
      <c r="TF232" s="28"/>
      <c r="TG232" s="28"/>
      <c r="TH232" s="28"/>
      <c r="TI232" s="28"/>
      <c r="TJ232" s="28"/>
      <c r="TK232" s="28"/>
      <c r="TL232" s="28"/>
      <c r="TM232" s="28"/>
      <c r="TN232" s="28"/>
      <c r="TO232" s="28"/>
      <c r="TP232" s="28"/>
      <c r="TQ232" s="28"/>
      <c r="TR232" s="28"/>
      <c r="TS232" s="28"/>
      <c r="TT232" s="28"/>
      <c r="TU232" s="28"/>
      <c r="TV232" s="28"/>
      <c r="TW232" s="28"/>
      <c r="TX232" s="28"/>
      <c r="TY232" s="28"/>
      <c r="TZ232" s="28"/>
      <c r="UA232" s="28"/>
      <c r="UB232" s="28"/>
      <c r="UC232" s="28"/>
      <c r="UD232" s="28"/>
      <c r="UE232" s="28"/>
      <c r="UF232" s="28"/>
      <c r="UG232" s="28"/>
      <c r="UH232" s="28"/>
      <c r="UI232" s="28"/>
      <c r="UJ232" s="28"/>
      <c r="UK232" s="28"/>
      <c r="UL232" s="28"/>
      <c r="UM232" s="28"/>
      <c r="UN232" s="28"/>
      <c r="UO232" s="28"/>
      <c r="UP232" s="28"/>
      <c r="UQ232" s="28"/>
      <c r="UR232" s="28"/>
      <c r="US232" s="28"/>
      <c r="UT232" s="28"/>
      <c r="UU232" s="28"/>
      <c r="UV232" s="28"/>
      <c r="UW232" s="28"/>
      <c r="UX232" s="28"/>
      <c r="UY232" s="28"/>
      <c r="UZ232" s="28"/>
      <c r="VA232" s="28"/>
      <c r="VB232" s="28"/>
      <c r="VC232" s="28"/>
      <c r="VD232" s="28"/>
      <c r="VE232" s="28"/>
      <c r="VF232" s="28"/>
      <c r="VG232" s="28"/>
      <c r="VH232" s="28"/>
      <c r="VI232" s="28"/>
      <c r="VJ232" s="28"/>
      <c r="VK232" s="28"/>
      <c r="VL232" s="28"/>
      <c r="VM232" s="28"/>
      <c r="VN232" s="28"/>
      <c r="VO232" s="28"/>
      <c r="VP232" s="28"/>
      <c r="VQ232" s="28"/>
      <c r="VR232" s="28"/>
      <c r="VS232" s="28"/>
      <c r="VT232" s="28"/>
      <c r="VU232" s="28"/>
      <c r="VV232" s="28"/>
      <c r="VW232" s="28"/>
      <c r="VX232" s="28"/>
      <c r="VY232" s="28"/>
      <c r="VZ232" s="28"/>
      <c r="WA232" s="28"/>
      <c r="WB232" s="28"/>
      <c r="WC232" s="28"/>
      <c r="WD232" s="28"/>
      <c r="WE232" s="28"/>
      <c r="WF232" s="28"/>
      <c r="WG232" s="28"/>
      <c r="WH232" s="28"/>
      <c r="WI232" s="28"/>
      <c r="WJ232" s="28"/>
      <c r="WK232" s="28"/>
      <c r="WL232" s="28"/>
      <c r="WM232" s="28"/>
      <c r="WN232" s="28"/>
      <c r="WO232" s="28"/>
      <c r="WP232" s="28"/>
      <c r="WQ232" s="28"/>
      <c r="WR232" s="28"/>
      <c r="WS232" s="28"/>
      <c r="WT232" s="28"/>
      <c r="WU232" s="28"/>
      <c r="WV232" s="28"/>
      <c r="WW232" s="28"/>
      <c r="WX232" s="28"/>
      <c r="WY232" s="28"/>
      <c r="WZ232" s="28"/>
      <c r="XA232" s="28"/>
      <c r="XB232" s="28"/>
      <c r="XC232" s="28"/>
      <c r="XD232" s="28"/>
      <c r="XE232" s="28"/>
      <c r="XF232" s="28"/>
      <c r="XG232" s="28"/>
      <c r="XH232" s="28"/>
      <c r="XI232" s="28"/>
      <c r="XJ232" s="28"/>
      <c r="XK232" s="28"/>
      <c r="XL232" s="28"/>
      <c r="XM232" s="28"/>
      <c r="XN232" s="28"/>
      <c r="XO232" s="28"/>
      <c r="XP232" s="28"/>
      <c r="XQ232" s="28"/>
      <c r="XR232" s="28"/>
      <c r="XS232" s="28"/>
      <c r="XT232" s="28"/>
      <c r="XU232" s="28"/>
      <c r="XV232" s="28"/>
      <c r="XW232" s="28"/>
      <c r="XX232" s="28"/>
      <c r="XY232" s="28"/>
      <c r="XZ232" s="28"/>
      <c r="YA232" s="28"/>
      <c r="YB232" s="28"/>
      <c r="YC232" s="28"/>
      <c r="YD232" s="28"/>
      <c r="YE232" s="28"/>
      <c r="YF232" s="28"/>
      <c r="YG232" s="28"/>
      <c r="YH232" s="28"/>
      <c r="YI232" s="28"/>
      <c r="YJ232" s="28"/>
      <c r="YK232" s="28"/>
      <c r="YL232" s="28"/>
      <c r="YM232" s="28"/>
      <c r="YN232" s="28"/>
      <c r="YO232" s="28"/>
      <c r="YP232" s="28"/>
      <c r="YQ232" s="28"/>
      <c r="YR232" s="28"/>
      <c r="YS232" s="28"/>
      <c r="YT232" s="28"/>
      <c r="YU232" s="28"/>
      <c r="YV232" s="28"/>
      <c r="YW232" s="28"/>
      <c r="YX232" s="28"/>
      <c r="YY232" s="28"/>
      <c r="YZ232" s="28"/>
      <c r="ZA232" s="28"/>
      <c r="ZB232" s="28"/>
      <c r="ZC232" s="28"/>
      <c r="ZD232" s="28"/>
      <c r="ZE232" s="28"/>
      <c r="ZF232" s="28"/>
      <c r="ZG232" s="28"/>
      <c r="ZH232" s="28"/>
      <c r="ZI232" s="28"/>
      <c r="ZJ232" s="28"/>
      <c r="ZK232" s="28"/>
      <c r="ZL232" s="28"/>
      <c r="ZM232" s="28"/>
      <c r="ZN232" s="28"/>
      <c r="ZO232" s="28"/>
      <c r="ZP232" s="28"/>
      <c r="ZQ232" s="28"/>
      <c r="ZR232" s="28"/>
      <c r="ZS232" s="28"/>
      <c r="ZT232" s="28"/>
      <c r="ZU232" s="28"/>
      <c r="ZV232" s="28"/>
      <c r="ZW232" s="28"/>
      <c r="ZX232" s="28"/>
      <c r="ZY232" s="28"/>
      <c r="ZZ232" s="28"/>
      <c r="AAA232" s="28"/>
      <c r="AAB232" s="28"/>
      <c r="AAC232" s="28"/>
      <c r="AAD232" s="28"/>
      <c r="AAE232" s="28"/>
      <c r="AAF232" s="28"/>
      <c r="AAG232" s="28"/>
      <c r="AAH232" s="28"/>
      <c r="AAI232" s="28"/>
      <c r="AAJ232" s="28"/>
      <c r="AAK232" s="28"/>
      <c r="AAL232" s="28"/>
      <c r="AAM232" s="28"/>
      <c r="AAN232" s="28"/>
      <c r="AAO232" s="28"/>
      <c r="AAP232" s="28"/>
      <c r="AAQ232" s="28"/>
      <c r="AAR232" s="28"/>
      <c r="AAS232" s="28"/>
      <c r="AAT232" s="28"/>
      <c r="AAU232" s="28"/>
      <c r="AAV232" s="28"/>
      <c r="AAW232" s="28"/>
      <c r="AAX232" s="28"/>
      <c r="AAY232" s="28"/>
      <c r="AAZ232" s="28"/>
      <c r="ABA232" s="28"/>
      <c r="ABB232" s="28"/>
      <c r="ABC232" s="28"/>
      <c r="ABD232" s="28"/>
      <c r="ABE232" s="28"/>
      <c r="ABF232" s="28"/>
      <c r="ABG232" s="28"/>
      <c r="ABH232" s="28"/>
      <c r="ABI232" s="28"/>
      <c r="ABJ232" s="28"/>
      <c r="ABK232" s="28"/>
      <c r="ABL232" s="28"/>
      <c r="ABM232" s="28"/>
      <c r="ABN232" s="28"/>
      <c r="ABO232" s="28"/>
      <c r="ABP232" s="28"/>
      <c r="ABQ232" s="28"/>
      <c r="ABR232" s="28"/>
      <c r="ABS232" s="28"/>
      <c r="ABT232" s="28"/>
      <c r="ABU232" s="28"/>
      <c r="ABV232" s="28"/>
      <c r="ABW232" s="28"/>
      <c r="ABX232" s="28"/>
      <c r="ABY232" s="28"/>
      <c r="ABZ232" s="28"/>
      <c r="ACA232" s="28"/>
      <c r="ACB232" s="28"/>
      <c r="ACC232" s="28"/>
      <c r="ACD232" s="28"/>
      <c r="ACE232" s="28"/>
      <c r="ACF232" s="28"/>
      <c r="ACG232" s="28"/>
      <c r="ACH232" s="28"/>
      <c r="ACI232" s="28"/>
      <c r="ACJ232" s="28"/>
      <c r="ACK232" s="28"/>
      <c r="ACL232" s="28"/>
      <c r="ACM232" s="28"/>
      <c r="ACN232" s="28"/>
      <c r="ACO232" s="28"/>
      <c r="ACP232" s="28"/>
      <c r="ACQ232" s="28"/>
      <c r="ACR232" s="28"/>
      <c r="ACS232" s="28"/>
      <c r="ACT232" s="28"/>
      <c r="ACU232" s="28"/>
      <c r="ACV232" s="28"/>
      <c r="ACW232" s="28"/>
      <c r="ACX232" s="28"/>
      <c r="ACY232" s="28"/>
      <c r="ACZ232" s="28"/>
      <c r="ADA232" s="28"/>
      <c r="ADB232" s="28"/>
      <c r="ADC232" s="28"/>
      <c r="ADD232" s="28"/>
      <c r="ADE232" s="28"/>
      <c r="ADF232" s="28"/>
      <c r="ADG232" s="28"/>
      <c r="ADH232" s="28"/>
      <c r="ADI232" s="28"/>
      <c r="ADJ232" s="28"/>
      <c r="ADK232" s="28"/>
      <c r="ADL232" s="28"/>
      <c r="ADM232" s="28"/>
      <c r="ADN232" s="28"/>
      <c r="ADO232" s="28"/>
      <c r="ADP232" s="28"/>
      <c r="ADQ232" s="28"/>
      <c r="ADR232" s="28"/>
      <c r="ADS232" s="28"/>
      <c r="ADT232" s="28"/>
      <c r="ADU232" s="28"/>
      <c r="ADV232" s="28"/>
      <c r="ADW232" s="28"/>
      <c r="ADX232" s="28"/>
      <c r="ADY232" s="28"/>
      <c r="ADZ232" s="28"/>
      <c r="AEA232" s="28"/>
      <c r="AEB232" s="28"/>
      <c r="AEC232" s="28"/>
      <c r="AED232" s="28"/>
      <c r="AEE232" s="28"/>
      <c r="AEF232" s="28"/>
      <c r="AEG232" s="28"/>
      <c r="AEH232" s="28"/>
      <c r="AEI232" s="28"/>
      <c r="AEJ232" s="28"/>
      <c r="AEK232" s="28"/>
      <c r="AEL232" s="28"/>
      <c r="AEM232" s="28"/>
      <c r="AEN232" s="28"/>
      <c r="AEO232" s="28"/>
      <c r="AEP232" s="28"/>
      <c r="AEQ232" s="28"/>
      <c r="AER232" s="28"/>
      <c r="AES232" s="28"/>
      <c r="AET232" s="28"/>
      <c r="AEU232" s="28"/>
      <c r="AEV232" s="28"/>
      <c r="AEW232" s="28"/>
      <c r="AEX232" s="28"/>
      <c r="AEY232" s="28"/>
      <c r="AEZ232" s="28"/>
      <c r="AFA232" s="28"/>
      <c r="AFB232" s="28"/>
      <c r="AFC232" s="28"/>
      <c r="AFD232" s="28"/>
      <c r="AFE232" s="28"/>
      <c r="AFF232" s="28"/>
      <c r="AFG232" s="28"/>
      <c r="AFH232" s="28"/>
      <c r="AFI232" s="28"/>
      <c r="AFJ232" s="28"/>
      <c r="AFK232" s="28"/>
      <c r="AFL232" s="28"/>
      <c r="AFM232" s="28"/>
      <c r="AFN232" s="28"/>
      <c r="AFO232" s="28"/>
      <c r="AFP232" s="28"/>
      <c r="AFQ232" s="28"/>
      <c r="AFR232" s="28"/>
      <c r="AFS232" s="28"/>
      <c r="AFT232" s="28"/>
      <c r="AFU232" s="28"/>
      <c r="AFV232" s="28"/>
      <c r="AFW232" s="28"/>
      <c r="AFX232" s="28"/>
      <c r="AFY232" s="28"/>
      <c r="AFZ232" s="28"/>
      <c r="AGA232" s="28"/>
      <c r="AGB232" s="28"/>
      <c r="AGC232" s="28"/>
      <c r="AGD232" s="28"/>
      <c r="AGE232" s="28"/>
      <c r="AGF232" s="28"/>
      <c r="AGG232" s="28"/>
      <c r="AGH232" s="28"/>
      <c r="AGI232" s="28"/>
      <c r="AGJ232" s="28"/>
      <c r="AGK232" s="28"/>
      <c r="AGL232" s="28"/>
      <c r="AGM232" s="28"/>
      <c r="AGN232" s="28"/>
      <c r="AGO232" s="28"/>
      <c r="AGP232" s="28"/>
      <c r="AGQ232" s="28"/>
      <c r="AGR232" s="28"/>
      <c r="AGS232" s="28"/>
      <c r="AGT232" s="28"/>
      <c r="AGU232" s="28"/>
      <c r="AGV232" s="28"/>
      <c r="AGW232" s="28"/>
      <c r="AGX232" s="28"/>
      <c r="AGY232" s="28"/>
      <c r="AGZ232" s="28"/>
      <c r="AHA232" s="28"/>
      <c r="AHB232" s="28"/>
      <c r="AHC232" s="28"/>
      <c r="AHD232" s="28"/>
      <c r="AHE232" s="28"/>
      <c r="AHF232" s="28"/>
      <c r="AHG232" s="28"/>
      <c r="AHH232" s="28"/>
      <c r="AHI232" s="28"/>
      <c r="AHJ232" s="28"/>
      <c r="AHK232" s="28"/>
      <c r="AHL232" s="28"/>
      <c r="AHM232" s="28"/>
      <c r="AHN232" s="28"/>
      <c r="AHO232" s="28"/>
      <c r="AHP232" s="28"/>
      <c r="AHQ232" s="28"/>
      <c r="AHR232" s="28"/>
      <c r="AHS232" s="28"/>
      <c r="AHT232" s="28"/>
      <c r="AHU232" s="28"/>
      <c r="AHV232" s="28"/>
      <c r="AHW232" s="28"/>
      <c r="AHX232" s="28"/>
      <c r="AHY232" s="28"/>
      <c r="AHZ232" s="28"/>
      <c r="AIA232" s="28"/>
      <c r="AIB232" s="28"/>
      <c r="AIC232" s="28"/>
      <c r="AID232" s="28"/>
      <c r="AIE232" s="28"/>
      <c r="AIF232" s="28"/>
      <c r="AIG232" s="28"/>
      <c r="AIH232" s="28"/>
      <c r="AII232" s="28"/>
      <c r="AIJ232" s="28"/>
      <c r="AIK232" s="28"/>
      <c r="AIL232" s="28"/>
      <c r="AIM232" s="28"/>
      <c r="AIN232" s="28"/>
      <c r="AIO232" s="28"/>
      <c r="AIP232" s="28"/>
      <c r="AIQ232" s="28"/>
      <c r="AIR232" s="28"/>
      <c r="AIS232" s="28"/>
      <c r="AIT232" s="28"/>
      <c r="AIU232" s="28"/>
      <c r="AIV232" s="28"/>
      <c r="AIW232" s="28"/>
      <c r="AIX232" s="28"/>
      <c r="AIY232" s="28"/>
      <c r="AIZ232" s="28"/>
      <c r="AJA232" s="28"/>
      <c r="AJB232" s="28"/>
      <c r="AJC232" s="28"/>
      <c r="AJD232" s="28"/>
      <c r="AJE232" s="28"/>
      <c r="AJF232" s="28"/>
      <c r="AJG232" s="28"/>
      <c r="AJH232" s="28"/>
      <c r="AJI232" s="28"/>
      <c r="AJJ232" s="28"/>
      <c r="AJK232" s="28"/>
      <c r="AJL232" s="28"/>
      <c r="AJM232" s="28"/>
      <c r="AJN232" s="28"/>
      <c r="AJO232" s="28"/>
      <c r="AJP232" s="28"/>
      <c r="AJQ232" s="28"/>
      <c r="AJR232" s="28"/>
      <c r="AJS232" s="28"/>
      <c r="AJT232" s="28"/>
      <c r="AJU232" s="28"/>
      <c r="AJV232" s="28"/>
      <c r="AJW232" s="28"/>
      <c r="AJX232" s="28"/>
      <c r="AJY232" s="28"/>
      <c r="AJZ232" s="28"/>
      <c r="AKA232" s="28"/>
      <c r="AKB232" s="28"/>
      <c r="AKC232" s="28"/>
      <c r="AKD232" s="28"/>
      <c r="AKE232" s="28"/>
      <c r="AKF232" s="28"/>
      <c r="AKG232" s="28"/>
      <c r="AKH232" s="28"/>
      <c r="AKI232" s="28"/>
      <c r="AKJ232" s="28"/>
      <c r="AKK232" s="28"/>
      <c r="AKL232" s="28"/>
      <c r="AKM232" s="28"/>
      <c r="AKN232" s="28"/>
      <c r="AKO232" s="28"/>
      <c r="AKP232" s="28"/>
      <c r="AKQ232" s="28"/>
      <c r="AKR232" s="28"/>
      <c r="AKS232" s="28"/>
      <c r="AKT232" s="28"/>
      <c r="AKU232" s="28"/>
      <c r="AKV232" s="28"/>
      <c r="AKW232" s="28"/>
      <c r="AKX232" s="28"/>
      <c r="AKY232" s="28"/>
      <c r="AKZ232" s="28"/>
      <c r="ALA232" s="28"/>
      <c r="ALB232" s="28"/>
      <c r="ALC232" s="28"/>
      <c r="ALD232" s="28"/>
      <c r="ALE232" s="28"/>
      <c r="ALF232" s="28"/>
      <c r="ALG232" s="28"/>
      <c r="ALH232" s="28"/>
      <c r="ALI232" s="28"/>
      <c r="ALJ232" s="28"/>
      <c r="ALK232" s="28"/>
      <c r="ALL232" s="28"/>
      <c r="ALM232" s="28"/>
      <c r="ALN232" s="28"/>
      <c r="ALO232" s="28"/>
      <c r="ALP232" s="28"/>
      <c r="ALQ232" s="28"/>
      <c r="ALR232" s="28"/>
      <c r="ALS232" s="28"/>
      <c r="ALT232" s="28"/>
      <c r="ALU232" s="28"/>
      <c r="ALV232" s="28"/>
      <c r="ALW232" s="28"/>
      <c r="ALX232" s="28"/>
      <c r="ALY232" s="28"/>
      <c r="ALZ232" s="28"/>
      <c r="AMA232" s="28"/>
      <c r="AMB232" s="28"/>
      <c r="AMC232" s="28"/>
      <c r="AMD232" s="28"/>
      <c r="AME232" s="28"/>
      <c r="AMF232" s="28"/>
      <c r="AMG232" s="28"/>
      <c r="AMH232" s="28"/>
      <c r="AMI232" s="28"/>
      <c r="AMJ232" s="28"/>
      <c r="AMK232" s="28"/>
      <c r="AML232" s="28"/>
      <c r="AMM232" s="28"/>
      <c r="AMN232" s="28"/>
      <c r="AMO232" s="28"/>
      <c r="AMP232" s="28"/>
      <c r="AMQ232" s="28"/>
      <c r="AMR232" s="28"/>
      <c r="AMS232" s="28"/>
      <c r="AMT232" s="28"/>
      <c r="AMU232" s="28"/>
      <c r="AMV232" s="28"/>
      <c r="AMW232" s="28"/>
      <c r="AMX232" s="28"/>
      <c r="AMY232" s="28"/>
      <c r="AMZ232" s="28"/>
      <c r="ANA232" s="28"/>
      <c r="ANB232" s="28"/>
      <c r="ANC232" s="28"/>
      <c r="AND232" s="28"/>
      <c r="ANE232" s="28"/>
      <c r="ANF232" s="28"/>
      <c r="ANG232" s="28"/>
      <c r="ANH232" s="28"/>
      <c r="ANI232" s="28"/>
      <c r="ANJ232" s="28"/>
      <c r="ANK232" s="28"/>
      <c r="ANL232" s="28"/>
      <c r="ANM232" s="28"/>
      <c r="ANN232" s="28"/>
      <c r="ANO232" s="28"/>
      <c r="ANP232" s="28"/>
      <c r="ANQ232" s="28"/>
      <c r="ANR232" s="28"/>
      <c r="ANS232" s="28"/>
      <c r="ANT232" s="28"/>
      <c r="ANU232" s="28"/>
      <c r="ANV232" s="28"/>
      <c r="ANW232" s="28"/>
      <c r="ANX232" s="28"/>
      <c r="ANY232" s="28"/>
      <c r="ANZ232" s="28"/>
      <c r="AOA232" s="28"/>
      <c r="AOB232" s="28"/>
      <c r="AOC232" s="28"/>
      <c r="AOD232" s="28"/>
      <c r="AOE232" s="28"/>
      <c r="AOF232" s="28"/>
      <c r="AOG232" s="28"/>
      <c r="AOH232" s="28"/>
      <c r="AOI232" s="28"/>
      <c r="AOJ232" s="28"/>
      <c r="AOK232" s="28"/>
      <c r="AOL232" s="28"/>
      <c r="AOM232" s="28"/>
      <c r="AON232" s="28"/>
      <c r="AOO232" s="28"/>
      <c r="AOP232" s="28"/>
      <c r="AOQ232" s="28"/>
      <c r="AOR232" s="28"/>
    </row>
    <row r="233" spans="1:1084" s="2" customFormat="1" ht="30" customHeight="1" x14ac:dyDescent="0.25">
      <c r="A233" s="40">
        <v>225</v>
      </c>
      <c r="B233" s="25" t="s">
        <v>229</v>
      </c>
      <c r="C233" s="40" t="s">
        <v>279</v>
      </c>
      <c r="D233" s="25" t="s">
        <v>132</v>
      </c>
      <c r="E233" s="25" t="s">
        <v>96</v>
      </c>
      <c r="F233" s="40" t="s">
        <v>261</v>
      </c>
      <c r="G233" s="62" t="s">
        <v>262</v>
      </c>
      <c r="H233" s="62" t="s">
        <v>262</v>
      </c>
      <c r="I233" s="42">
        <v>42000</v>
      </c>
      <c r="J233" s="45">
        <v>724.92</v>
      </c>
      <c r="K233" s="42">
        <v>25</v>
      </c>
      <c r="L233" s="45">
        <f t="shared" si="222"/>
        <v>1205.4000000000001</v>
      </c>
      <c r="M233" s="42">
        <f t="shared" si="239"/>
        <v>2981.9999999999995</v>
      </c>
      <c r="N233" s="42">
        <f t="shared" ref="N233:N234" si="247">I233*1.1%</f>
        <v>462.00000000000006</v>
      </c>
      <c r="O233" s="45">
        <f t="shared" ref="O233:O234" si="248">I233*3.04%</f>
        <v>1276.8</v>
      </c>
      <c r="P233" s="42">
        <f t="shared" ref="P233:P234" si="249">I233*7.09%</f>
        <v>2977.8</v>
      </c>
      <c r="Q233" s="42">
        <f t="shared" ref="Q233:Q234" si="250">+L233+O233</f>
        <v>2482.1999999999998</v>
      </c>
      <c r="R233" s="42">
        <f t="shared" ref="R233:R234" si="251">SUM(J233+K233+L233+O233)</f>
        <v>3232.12</v>
      </c>
      <c r="S233" s="42">
        <f t="shared" ref="S233:S234" si="252">SUM(M233+N233+P233)</f>
        <v>6421.7999999999993</v>
      </c>
      <c r="T233" s="42">
        <f t="shared" ref="T233:T234" si="253">I233-R233</f>
        <v>38767.879999999997</v>
      </c>
      <c r="U233" s="46" t="s">
        <v>349</v>
      </c>
      <c r="V233" s="27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  <c r="QR233" s="28"/>
      <c r="QS233" s="28"/>
      <c r="QT233" s="28"/>
      <c r="QU233" s="28"/>
      <c r="QV233" s="28"/>
      <c r="QW233" s="28"/>
      <c r="QX233" s="28"/>
      <c r="QY233" s="28"/>
      <c r="QZ233" s="28"/>
      <c r="RA233" s="28"/>
      <c r="RB233" s="28"/>
      <c r="RC233" s="28"/>
      <c r="RD233" s="28"/>
      <c r="RE233" s="28"/>
      <c r="RF233" s="28"/>
      <c r="RG233" s="28"/>
      <c r="RH233" s="28"/>
      <c r="RI233" s="28"/>
      <c r="RJ233" s="28"/>
      <c r="RK233" s="28"/>
      <c r="RL233" s="28"/>
      <c r="RM233" s="28"/>
      <c r="RN233" s="28"/>
      <c r="RO233" s="28"/>
      <c r="RP233" s="28"/>
      <c r="RQ233" s="28"/>
      <c r="RR233" s="28"/>
      <c r="RS233" s="28"/>
      <c r="RT233" s="28"/>
      <c r="RU233" s="28"/>
      <c r="RV233" s="28"/>
      <c r="RW233" s="28"/>
      <c r="RX233" s="28"/>
      <c r="RY233" s="28"/>
      <c r="RZ233" s="28"/>
      <c r="SA233" s="28"/>
      <c r="SB233" s="28"/>
      <c r="SC233" s="28"/>
      <c r="SD233" s="28"/>
      <c r="SE233" s="28"/>
      <c r="SF233" s="28"/>
      <c r="SG233" s="28"/>
      <c r="SH233" s="28"/>
      <c r="SI233" s="28"/>
      <c r="SJ233" s="28"/>
      <c r="SK233" s="28"/>
      <c r="SL233" s="28"/>
      <c r="SM233" s="28"/>
      <c r="SN233" s="28"/>
      <c r="SO233" s="28"/>
      <c r="SP233" s="28"/>
      <c r="SQ233" s="28"/>
      <c r="SR233" s="28"/>
      <c r="SS233" s="28"/>
      <c r="ST233" s="28"/>
      <c r="SU233" s="28"/>
      <c r="SV233" s="28"/>
      <c r="SW233" s="28"/>
      <c r="SX233" s="28"/>
      <c r="SY233" s="28"/>
      <c r="SZ233" s="28"/>
      <c r="TA233" s="28"/>
      <c r="TB233" s="28"/>
      <c r="TC233" s="28"/>
      <c r="TD233" s="28"/>
      <c r="TE233" s="28"/>
      <c r="TF233" s="28"/>
      <c r="TG233" s="28"/>
      <c r="TH233" s="28"/>
      <c r="TI233" s="28"/>
      <c r="TJ233" s="28"/>
      <c r="TK233" s="28"/>
      <c r="TL233" s="28"/>
      <c r="TM233" s="28"/>
      <c r="TN233" s="28"/>
      <c r="TO233" s="28"/>
      <c r="TP233" s="28"/>
      <c r="TQ233" s="28"/>
      <c r="TR233" s="28"/>
      <c r="TS233" s="28"/>
      <c r="TT233" s="28"/>
      <c r="TU233" s="28"/>
      <c r="TV233" s="28"/>
      <c r="TW233" s="28"/>
      <c r="TX233" s="28"/>
      <c r="TY233" s="28"/>
      <c r="TZ233" s="28"/>
      <c r="UA233" s="28"/>
      <c r="UB233" s="28"/>
      <c r="UC233" s="28"/>
      <c r="UD233" s="28"/>
      <c r="UE233" s="28"/>
      <c r="UF233" s="28"/>
      <c r="UG233" s="28"/>
      <c r="UH233" s="28"/>
      <c r="UI233" s="28"/>
      <c r="UJ233" s="28"/>
      <c r="UK233" s="28"/>
      <c r="UL233" s="28"/>
      <c r="UM233" s="28"/>
      <c r="UN233" s="28"/>
      <c r="UO233" s="28"/>
      <c r="UP233" s="28"/>
      <c r="UQ233" s="28"/>
      <c r="UR233" s="28"/>
      <c r="US233" s="28"/>
      <c r="UT233" s="28"/>
      <c r="UU233" s="28"/>
      <c r="UV233" s="28"/>
      <c r="UW233" s="28"/>
      <c r="UX233" s="28"/>
      <c r="UY233" s="28"/>
      <c r="UZ233" s="28"/>
      <c r="VA233" s="28"/>
      <c r="VB233" s="28"/>
      <c r="VC233" s="28"/>
      <c r="VD233" s="28"/>
      <c r="VE233" s="28"/>
      <c r="VF233" s="28"/>
      <c r="VG233" s="28"/>
      <c r="VH233" s="28"/>
      <c r="VI233" s="28"/>
      <c r="VJ233" s="28"/>
      <c r="VK233" s="28"/>
      <c r="VL233" s="28"/>
      <c r="VM233" s="28"/>
      <c r="VN233" s="28"/>
      <c r="VO233" s="28"/>
      <c r="VP233" s="28"/>
      <c r="VQ233" s="28"/>
      <c r="VR233" s="28"/>
      <c r="VS233" s="28"/>
      <c r="VT233" s="28"/>
      <c r="VU233" s="28"/>
      <c r="VV233" s="28"/>
      <c r="VW233" s="28"/>
      <c r="VX233" s="28"/>
      <c r="VY233" s="28"/>
      <c r="VZ233" s="28"/>
      <c r="WA233" s="28"/>
      <c r="WB233" s="28"/>
      <c r="WC233" s="28"/>
      <c r="WD233" s="28"/>
      <c r="WE233" s="28"/>
      <c r="WF233" s="28"/>
      <c r="WG233" s="28"/>
      <c r="WH233" s="28"/>
      <c r="WI233" s="28"/>
      <c r="WJ233" s="28"/>
      <c r="WK233" s="28"/>
      <c r="WL233" s="28"/>
      <c r="WM233" s="28"/>
      <c r="WN233" s="28"/>
      <c r="WO233" s="28"/>
      <c r="WP233" s="28"/>
      <c r="WQ233" s="28"/>
      <c r="WR233" s="28"/>
      <c r="WS233" s="28"/>
      <c r="WT233" s="28"/>
      <c r="WU233" s="28"/>
      <c r="WV233" s="28"/>
      <c r="WW233" s="28"/>
      <c r="WX233" s="28"/>
      <c r="WY233" s="28"/>
      <c r="WZ233" s="28"/>
      <c r="XA233" s="28"/>
      <c r="XB233" s="28"/>
      <c r="XC233" s="28"/>
      <c r="XD233" s="28"/>
      <c r="XE233" s="28"/>
      <c r="XF233" s="28"/>
      <c r="XG233" s="28"/>
      <c r="XH233" s="28"/>
      <c r="XI233" s="28"/>
      <c r="XJ233" s="28"/>
      <c r="XK233" s="28"/>
      <c r="XL233" s="28"/>
      <c r="XM233" s="28"/>
      <c r="XN233" s="28"/>
      <c r="XO233" s="28"/>
      <c r="XP233" s="28"/>
      <c r="XQ233" s="28"/>
      <c r="XR233" s="28"/>
      <c r="XS233" s="28"/>
      <c r="XT233" s="28"/>
      <c r="XU233" s="28"/>
      <c r="XV233" s="28"/>
      <c r="XW233" s="28"/>
      <c r="XX233" s="28"/>
      <c r="XY233" s="28"/>
      <c r="XZ233" s="28"/>
      <c r="YA233" s="28"/>
      <c r="YB233" s="28"/>
      <c r="YC233" s="28"/>
      <c r="YD233" s="28"/>
      <c r="YE233" s="28"/>
      <c r="YF233" s="28"/>
      <c r="YG233" s="28"/>
      <c r="YH233" s="28"/>
      <c r="YI233" s="28"/>
      <c r="YJ233" s="28"/>
      <c r="YK233" s="28"/>
      <c r="YL233" s="28"/>
      <c r="YM233" s="28"/>
      <c r="YN233" s="28"/>
      <c r="YO233" s="28"/>
      <c r="YP233" s="28"/>
      <c r="YQ233" s="28"/>
      <c r="YR233" s="28"/>
      <c r="YS233" s="28"/>
      <c r="YT233" s="28"/>
      <c r="YU233" s="28"/>
      <c r="YV233" s="28"/>
      <c r="YW233" s="28"/>
      <c r="YX233" s="28"/>
      <c r="YY233" s="28"/>
      <c r="YZ233" s="28"/>
      <c r="ZA233" s="28"/>
      <c r="ZB233" s="28"/>
      <c r="ZC233" s="28"/>
      <c r="ZD233" s="28"/>
      <c r="ZE233" s="28"/>
      <c r="ZF233" s="28"/>
      <c r="ZG233" s="28"/>
      <c r="ZH233" s="28"/>
      <c r="ZI233" s="28"/>
      <c r="ZJ233" s="28"/>
      <c r="ZK233" s="28"/>
      <c r="ZL233" s="28"/>
      <c r="ZM233" s="28"/>
      <c r="ZN233" s="28"/>
      <c r="ZO233" s="28"/>
      <c r="ZP233" s="28"/>
      <c r="ZQ233" s="28"/>
      <c r="ZR233" s="28"/>
      <c r="ZS233" s="28"/>
      <c r="ZT233" s="28"/>
      <c r="ZU233" s="28"/>
      <c r="ZV233" s="28"/>
      <c r="ZW233" s="28"/>
      <c r="ZX233" s="28"/>
      <c r="ZY233" s="28"/>
      <c r="ZZ233" s="28"/>
      <c r="AAA233" s="28"/>
      <c r="AAB233" s="28"/>
      <c r="AAC233" s="28"/>
      <c r="AAD233" s="28"/>
      <c r="AAE233" s="28"/>
      <c r="AAF233" s="28"/>
      <c r="AAG233" s="28"/>
      <c r="AAH233" s="28"/>
      <c r="AAI233" s="28"/>
      <c r="AAJ233" s="28"/>
      <c r="AAK233" s="28"/>
      <c r="AAL233" s="28"/>
      <c r="AAM233" s="28"/>
      <c r="AAN233" s="28"/>
      <c r="AAO233" s="28"/>
      <c r="AAP233" s="28"/>
      <c r="AAQ233" s="28"/>
      <c r="AAR233" s="28"/>
      <c r="AAS233" s="28"/>
      <c r="AAT233" s="28"/>
      <c r="AAU233" s="28"/>
      <c r="AAV233" s="28"/>
      <c r="AAW233" s="28"/>
      <c r="AAX233" s="28"/>
      <c r="AAY233" s="28"/>
      <c r="AAZ233" s="28"/>
      <c r="ABA233" s="28"/>
      <c r="ABB233" s="28"/>
      <c r="ABC233" s="28"/>
      <c r="ABD233" s="28"/>
      <c r="ABE233" s="28"/>
      <c r="ABF233" s="28"/>
      <c r="ABG233" s="28"/>
      <c r="ABH233" s="28"/>
      <c r="ABI233" s="28"/>
      <c r="ABJ233" s="28"/>
      <c r="ABK233" s="28"/>
      <c r="ABL233" s="28"/>
      <c r="ABM233" s="28"/>
      <c r="ABN233" s="28"/>
      <c r="ABO233" s="28"/>
      <c r="ABP233" s="28"/>
      <c r="ABQ233" s="28"/>
      <c r="ABR233" s="28"/>
      <c r="ABS233" s="28"/>
      <c r="ABT233" s="28"/>
      <c r="ABU233" s="28"/>
      <c r="ABV233" s="28"/>
      <c r="ABW233" s="28"/>
      <c r="ABX233" s="28"/>
      <c r="ABY233" s="28"/>
      <c r="ABZ233" s="28"/>
      <c r="ACA233" s="28"/>
      <c r="ACB233" s="28"/>
      <c r="ACC233" s="28"/>
      <c r="ACD233" s="28"/>
      <c r="ACE233" s="28"/>
      <c r="ACF233" s="28"/>
      <c r="ACG233" s="28"/>
      <c r="ACH233" s="28"/>
      <c r="ACI233" s="28"/>
      <c r="ACJ233" s="28"/>
      <c r="ACK233" s="28"/>
      <c r="ACL233" s="28"/>
      <c r="ACM233" s="28"/>
      <c r="ACN233" s="28"/>
      <c r="ACO233" s="28"/>
      <c r="ACP233" s="28"/>
      <c r="ACQ233" s="28"/>
      <c r="ACR233" s="28"/>
      <c r="ACS233" s="28"/>
      <c r="ACT233" s="28"/>
      <c r="ACU233" s="28"/>
      <c r="ACV233" s="28"/>
      <c r="ACW233" s="28"/>
      <c r="ACX233" s="28"/>
      <c r="ACY233" s="28"/>
      <c r="ACZ233" s="28"/>
      <c r="ADA233" s="28"/>
      <c r="ADB233" s="28"/>
      <c r="ADC233" s="28"/>
      <c r="ADD233" s="28"/>
      <c r="ADE233" s="28"/>
      <c r="ADF233" s="28"/>
      <c r="ADG233" s="28"/>
      <c r="ADH233" s="28"/>
      <c r="ADI233" s="28"/>
      <c r="ADJ233" s="28"/>
      <c r="ADK233" s="28"/>
      <c r="ADL233" s="28"/>
      <c r="ADM233" s="28"/>
      <c r="ADN233" s="28"/>
      <c r="ADO233" s="28"/>
      <c r="ADP233" s="28"/>
      <c r="ADQ233" s="28"/>
      <c r="ADR233" s="28"/>
      <c r="ADS233" s="28"/>
      <c r="ADT233" s="28"/>
      <c r="ADU233" s="28"/>
      <c r="ADV233" s="28"/>
      <c r="ADW233" s="28"/>
      <c r="ADX233" s="28"/>
      <c r="ADY233" s="28"/>
      <c r="ADZ233" s="28"/>
      <c r="AEA233" s="28"/>
      <c r="AEB233" s="28"/>
      <c r="AEC233" s="28"/>
      <c r="AED233" s="28"/>
      <c r="AEE233" s="28"/>
      <c r="AEF233" s="28"/>
      <c r="AEG233" s="28"/>
      <c r="AEH233" s="28"/>
      <c r="AEI233" s="28"/>
      <c r="AEJ233" s="28"/>
      <c r="AEK233" s="28"/>
      <c r="AEL233" s="28"/>
      <c r="AEM233" s="28"/>
      <c r="AEN233" s="28"/>
      <c r="AEO233" s="28"/>
      <c r="AEP233" s="28"/>
      <c r="AEQ233" s="28"/>
      <c r="AER233" s="28"/>
      <c r="AES233" s="28"/>
      <c r="AET233" s="28"/>
      <c r="AEU233" s="28"/>
      <c r="AEV233" s="28"/>
      <c r="AEW233" s="28"/>
      <c r="AEX233" s="28"/>
      <c r="AEY233" s="28"/>
      <c r="AEZ233" s="28"/>
      <c r="AFA233" s="28"/>
      <c r="AFB233" s="28"/>
      <c r="AFC233" s="28"/>
      <c r="AFD233" s="28"/>
      <c r="AFE233" s="28"/>
      <c r="AFF233" s="28"/>
      <c r="AFG233" s="28"/>
      <c r="AFH233" s="28"/>
      <c r="AFI233" s="28"/>
      <c r="AFJ233" s="28"/>
      <c r="AFK233" s="28"/>
      <c r="AFL233" s="28"/>
      <c r="AFM233" s="28"/>
      <c r="AFN233" s="28"/>
      <c r="AFO233" s="28"/>
      <c r="AFP233" s="28"/>
      <c r="AFQ233" s="28"/>
      <c r="AFR233" s="28"/>
      <c r="AFS233" s="28"/>
      <c r="AFT233" s="28"/>
      <c r="AFU233" s="28"/>
      <c r="AFV233" s="28"/>
      <c r="AFW233" s="28"/>
      <c r="AFX233" s="28"/>
      <c r="AFY233" s="28"/>
      <c r="AFZ233" s="28"/>
      <c r="AGA233" s="28"/>
      <c r="AGB233" s="28"/>
      <c r="AGC233" s="28"/>
      <c r="AGD233" s="28"/>
      <c r="AGE233" s="28"/>
      <c r="AGF233" s="28"/>
      <c r="AGG233" s="28"/>
      <c r="AGH233" s="28"/>
      <c r="AGI233" s="28"/>
      <c r="AGJ233" s="28"/>
      <c r="AGK233" s="28"/>
      <c r="AGL233" s="28"/>
      <c r="AGM233" s="28"/>
      <c r="AGN233" s="28"/>
      <c r="AGO233" s="28"/>
      <c r="AGP233" s="28"/>
      <c r="AGQ233" s="28"/>
      <c r="AGR233" s="28"/>
      <c r="AGS233" s="28"/>
      <c r="AGT233" s="28"/>
      <c r="AGU233" s="28"/>
      <c r="AGV233" s="28"/>
      <c r="AGW233" s="28"/>
      <c r="AGX233" s="28"/>
      <c r="AGY233" s="28"/>
      <c r="AGZ233" s="28"/>
      <c r="AHA233" s="28"/>
      <c r="AHB233" s="28"/>
      <c r="AHC233" s="28"/>
      <c r="AHD233" s="28"/>
      <c r="AHE233" s="28"/>
      <c r="AHF233" s="28"/>
      <c r="AHG233" s="28"/>
      <c r="AHH233" s="28"/>
      <c r="AHI233" s="28"/>
      <c r="AHJ233" s="28"/>
      <c r="AHK233" s="28"/>
      <c r="AHL233" s="28"/>
      <c r="AHM233" s="28"/>
      <c r="AHN233" s="28"/>
      <c r="AHO233" s="28"/>
      <c r="AHP233" s="28"/>
      <c r="AHQ233" s="28"/>
      <c r="AHR233" s="28"/>
      <c r="AHS233" s="28"/>
      <c r="AHT233" s="28"/>
      <c r="AHU233" s="28"/>
      <c r="AHV233" s="28"/>
      <c r="AHW233" s="28"/>
      <c r="AHX233" s="28"/>
      <c r="AHY233" s="28"/>
      <c r="AHZ233" s="28"/>
      <c r="AIA233" s="28"/>
      <c r="AIB233" s="28"/>
      <c r="AIC233" s="28"/>
      <c r="AID233" s="28"/>
      <c r="AIE233" s="28"/>
      <c r="AIF233" s="28"/>
      <c r="AIG233" s="28"/>
      <c r="AIH233" s="28"/>
      <c r="AII233" s="28"/>
      <c r="AIJ233" s="28"/>
      <c r="AIK233" s="28"/>
      <c r="AIL233" s="28"/>
      <c r="AIM233" s="28"/>
      <c r="AIN233" s="28"/>
      <c r="AIO233" s="28"/>
      <c r="AIP233" s="28"/>
      <c r="AIQ233" s="28"/>
      <c r="AIR233" s="28"/>
      <c r="AIS233" s="28"/>
      <c r="AIT233" s="28"/>
      <c r="AIU233" s="28"/>
      <c r="AIV233" s="28"/>
      <c r="AIW233" s="28"/>
      <c r="AIX233" s="28"/>
      <c r="AIY233" s="28"/>
      <c r="AIZ233" s="28"/>
      <c r="AJA233" s="28"/>
      <c r="AJB233" s="28"/>
      <c r="AJC233" s="28"/>
      <c r="AJD233" s="28"/>
      <c r="AJE233" s="28"/>
      <c r="AJF233" s="28"/>
      <c r="AJG233" s="28"/>
      <c r="AJH233" s="28"/>
      <c r="AJI233" s="28"/>
      <c r="AJJ233" s="28"/>
      <c r="AJK233" s="28"/>
      <c r="AJL233" s="28"/>
      <c r="AJM233" s="28"/>
      <c r="AJN233" s="28"/>
      <c r="AJO233" s="28"/>
      <c r="AJP233" s="28"/>
      <c r="AJQ233" s="28"/>
      <c r="AJR233" s="28"/>
      <c r="AJS233" s="28"/>
      <c r="AJT233" s="28"/>
      <c r="AJU233" s="28"/>
      <c r="AJV233" s="28"/>
      <c r="AJW233" s="28"/>
      <c r="AJX233" s="28"/>
      <c r="AJY233" s="28"/>
      <c r="AJZ233" s="28"/>
      <c r="AKA233" s="28"/>
      <c r="AKB233" s="28"/>
      <c r="AKC233" s="28"/>
      <c r="AKD233" s="28"/>
      <c r="AKE233" s="28"/>
      <c r="AKF233" s="28"/>
      <c r="AKG233" s="28"/>
      <c r="AKH233" s="28"/>
      <c r="AKI233" s="28"/>
      <c r="AKJ233" s="28"/>
      <c r="AKK233" s="28"/>
      <c r="AKL233" s="28"/>
      <c r="AKM233" s="28"/>
      <c r="AKN233" s="28"/>
      <c r="AKO233" s="28"/>
      <c r="AKP233" s="28"/>
      <c r="AKQ233" s="28"/>
      <c r="AKR233" s="28"/>
      <c r="AKS233" s="28"/>
      <c r="AKT233" s="28"/>
      <c r="AKU233" s="28"/>
      <c r="AKV233" s="28"/>
      <c r="AKW233" s="28"/>
      <c r="AKX233" s="28"/>
      <c r="AKY233" s="28"/>
      <c r="AKZ233" s="28"/>
      <c r="ALA233" s="28"/>
      <c r="ALB233" s="28"/>
      <c r="ALC233" s="28"/>
      <c r="ALD233" s="28"/>
      <c r="ALE233" s="28"/>
      <c r="ALF233" s="28"/>
      <c r="ALG233" s="28"/>
      <c r="ALH233" s="28"/>
      <c r="ALI233" s="28"/>
      <c r="ALJ233" s="28"/>
      <c r="ALK233" s="28"/>
      <c r="ALL233" s="28"/>
      <c r="ALM233" s="28"/>
      <c r="ALN233" s="28"/>
      <c r="ALO233" s="28"/>
      <c r="ALP233" s="28"/>
      <c r="ALQ233" s="28"/>
      <c r="ALR233" s="28"/>
      <c r="ALS233" s="28"/>
      <c r="ALT233" s="28"/>
      <c r="ALU233" s="28"/>
      <c r="ALV233" s="28"/>
      <c r="ALW233" s="28"/>
      <c r="ALX233" s="28"/>
      <c r="ALY233" s="28"/>
      <c r="ALZ233" s="28"/>
      <c r="AMA233" s="28"/>
      <c r="AMB233" s="28"/>
      <c r="AMC233" s="28"/>
      <c r="AMD233" s="28"/>
      <c r="AME233" s="28"/>
      <c r="AMF233" s="28"/>
      <c r="AMG233" s="28"/>
      <c r="AMH233" s="28"/>
      <c r="AMI233" s="28"/>
      <c r="AMJ233" s="28"/>
      <c r="AMK233" s="28"/>
      <c r="AML233" s="28"/>
      <c r="AMM233" s="28"/>
      <c r="AMN233" s="28"/>
      <c r="AMO233" s="28"/>
      <c r="AMP233" s="28"/>
      <c r="AMQ233" s="28"/>
      <c r="AMR233" s="28"/>
      <c r="AMS233" s="28"/>
      <c r="AMT233" s="28"/>
      <c r="AMU233" s="28"/>
      <c r="AMV233" s="28"/>
      <c r="AMW233" s="28"/>
      <c r="AMX233" s="28"/>
      <c r="AMY233" s="28"/>
      <c r="AMZ233" s="28"/>
      <c r="ANA233" s="28"/>
      <c r="ANB233" s="28"/>
      <c r="ANC233" s="28"/>
      <c r="AND233" s="28"/>
      <c r="ANE233" s="28"/>
      <c r="ANF233" s="28"/>
      <c r="ANG233" s="28"/>
      <c r="ANH233" s="28"/>
      <c r="ANI233" s="28"/>
      <c r="ANJ233" s="28"/>
      <c r="ANK233" s="28"/>
      <c r="ANL233" s="28"/>
      <c r="ANM233" s="28"/>
      <c r="ANN233" s="28"/>
      <c r="ANO233" s="28"/>
      <c r="ANP233" s="28"/>
      <c r="ANQ233" s="28"/>
      <c r="ANR233" s="28"/>
      <c r="ANS233" s="28"/>
      <c r="ANT233" s="28"/>
      <c r="ANU233" s="28"/>
      <c r="ANV233" s="28"/>
      <c r="ANW233" s="28"/>
      <c r="ANX233" s="28"/>
      <c r="ANY233" s="28"/>
      <c r="ANZ233" s="28"/>
      <c r="AOA233" s="28"/>
      <c r="AOB233" s="28"/>
      <c r="AOC233" s="28"/>
      <c r="AOD233" s="28"/>
      <c r="AOE233" s="28"/>
      <c r="AOF233" s="28"/>
      <c r="AOG233" s="28"/>
      <c r="AOH233" s="28"/>
      <c r="AOI233" s="28"/>
      <c r="AOJ233" s="28"/>
      <c r="AOK233" s="28"/>
      <c r="AOL233" s="28"/>
      <c r="AOM233" s="28"/>
      <c r="AON233" s="28"/>
      <c r="AOO233" s="28"/>
      <c r="AOP233" s="28"/>
      <c r="AOQ233" s="28"/>
      <c r="AOR233" s="28"/>
    </row>
    <row r="234" spans="1:1084" s="2" customFormat="1" ht="30" customHeight="1" x14ac:dyDescent="0.25">
      <c r="A234" s="40">
        <v>226</v>
      </c>
      <c r="B234" s="25" t="s">
        <v>230</v>
      </c>
      <c r="C234" s="40" t="s">
        <v>279</v>
      </c>
      <c r="D234" s="25" t="s">
        <v>132</v>
      </c>
      <c r="E234" s="25" t="s">
        <v>96</v>
      </c>
      <c r="F234" s="40" t="s">
        <v>261</v>
      </c>
      <c r="G234" s="62" t="s">
        <v>262</v>
      </c>
      <c r="H234" s="62" t="s">
        <v>262</v>
      </c>
      <c r="I234" s="42">
        <v>42000</v>
      </c>
      <c r="J234" s="45">
        <v>724.92</v>
      </c>
      <c r="K234" s="42">
        <v>25</v>
      </c>
      <c r="L234" s="45">
        <f t="shared" si="222"/>
        <v>1205.4000000000001</v>
      </c>
      <c r="M234" s="42">
        <f t="shared" si="239"/>
        <v>2981.9999999999995</v>
      </c>
      <c r="N234" s="42">
        <f t="shared" si="247"/>
        <v>462.00000000000006</v>
      </c>
      <c r="O234" s="45">
        <f t="shared" si="248"/>
        <v>1276.8</v>
      </c>
      <c r="P234" s="42">
        <f t="shared" si="249"/>
        <v>2977.8</v>
      </c>
      <c r="Q234" s="42">
        <f t="shared" si="250"/>
        <v>2482.1999999999998</v>
      </c>
      <c r="R234" s="42">
        <f t="shared" si="251"/>
        <v>3232.12</v>
      </c>
      <c r="S234" s="42">
        <f t="shared" si="252"/>
        <v>6421.7999999999993</v>
      </c>
      <c r="T234" s="42">
        <f t="shared" si="253"/>
        <v>38767.879999999997</v>
      </c>
      <c r="U234" s="46" t="s">
        <v>349</v>
      </c>
      <c r="V234" s="27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  <c r="QR234" s="28"/>
      <c r="QS234" s="28"/>
      <c r="QT234" s="28"/>
      <c r="QU234" s="28"/>
      <c r="QV234" s="28"/>
      <c r="QW234" s="28"/>
      <c r="QX234" s="28"/>
      <c r="QY234" s="28"/>
      <c r="QZ234" s="28"/>
      <c r="RA234" s="28"/>
      <c r="RB234" s="28"/>
      <c r="RC234" s="28"/>
      <c r="RD234" s="28"/>
      <c r="RE234" s="28"/>
      <c r="RF234" s="28"/>
      <c r="RG234" s="28"/>
      <c r="RH234" s="28"/>
      <c r="RI234" s="28"/>
      <c r="RJ234" s="28"/>
      <c r="RK234" s="28"/>
      <c r="RL234" s="28"/>
      <c r="RM234" s="28"/>
      <c r="RN234" s="28"/>
      <c r="RO234" s="28"/>
      <c r="RP234" s="28"/>
      <c r="RQ234" s="28"/>
      <c r="RR234" s="28"/>
      <c r="RS234" s="28"/>
      <c r="RT234" s="28"/>
      <c r="RU234" s="28"/>
      <c r="RV234" s="28"/>
      <c r="RW234" s="28"/>
      <c r="RX234" s="28"/>
      <c r="RY234" s="28"/>
      <c r="RZ234" s="28"/>
      <c r="SA234" s="28"/>
      <c r="SB234" s="28"/>
      <c r="SC234" s="28"/>
      <c r="SD234" s="28"/>
      <c r="SE234" s="28"/>
      <c r="SF234" s="28"/>
      <c r="SG234" s="28"/>
      <c r="SH234" s="28"/>
      <c r="SI234" s="28"/>
      <c r="SJ234" s="28"/>
      <c r="SK234" s="28"/>
      <c r="SL234" s="28"/>
      <c r="SM234" s="28"/>
      <c r="SN234" s="28"/>
      <c r="SO234" s="28"/>
      <c r="SP234" s="28"/>
      <c r="SQ234" s="28"/>
      <c r="SR234" s="28"/>
      <c r="SS234" s="28"/>
      <c r="ST234" s="28"/>
      <c r="SU234" s="28"/>
      <c r="SV234" s="28"/>
      <c r="SW234" s="28"/>
      <c r="SX234" s="28"/>
      <c r="SY234" s="28"/>
      <c r="SZ234" s="28"/>
      <c r="TA234" s="28"/>
      <c r="TB234" s="28"/>
      <c r="TC234" s="28"/>
      <c r="TD234" s="28"/>
      <c r="TE234" s="28"/>
      <c r="TF234" s="28"/>
      <c r="TG234" s="28"/>
      <c r="TH234" s="28"/>
      <c r="TI234" s="28"/>
      <c r="TJ234" s="28"/>
      <c r="TK234" s="28"/>
      <c r="TL234" s="28"/>
      <c r="TM234" s="28"/>
      <c r="TN234" s="28"/>
      <c r="TO234" s="28"/>
      <c r="TP234" s="28"/>
      <c r="TQ234" s="28"/>
      <c r="TR234" s="28"/>
      <c r="TS234" s="28"/>
      <c r="TT234" s="28"/>
      <c r="TU234" s="28"/>
      <c r="TV234" s="28"/>
      <c r="TW234" s="28"/>
      <c r="TX234" s="28"/>
      <c r="TY234" s="28"/>
      <c r="TZ234" s="28"/>
      <c r="UA234" s="28"/>
      <c r="UB234" s="28"/>
      <c r="UC234" s="28"/>
      <c r="UD234" s="28"/>
      <c r="UE234" s="28"/>
      <c r="UF234" s="28"/>
      <c r="UG234" s="28"/>
      <c r="UH234" s="28"/>
      <c r="UI234" s="28"/>
      <c r="UJ234" s="28"/>
      <c r="UK234" s="28"/>
      <c r="UL234" s="28"/>
      <c r="UM234" s="28"/>
      <c r="UN234" s="28"/>
      <c r="UO234" s="28"/>
      <c r="UP234" s="28"/>
      <c r="UQ234" s="28"/>
      <c r="UR234" s="28"/>
      <c r="US234" s="28"/>
      <c r="UT234" s="28"/>
      <c r="UU234" s="28"/>
      <c r="UV234" s="28"/>
      <c r="UW234" s="28"/>
      <c r="UX234" s="28"/>
      <c r="UY234" s="28"/>
      <c r="UZ234" s="28"/>
      <c r="VA234" s="28"/>
      <c r="VB234" s="28"/>
      <c r="VC234" s="28"/>
      <c r="VD234" s="28"/>
      <c r="VE234" s="28"/>
      <c r="VF234" s="28"/>
      <c r="VG234" s="28"/>
      <c r="VH234" s="28"/>
      <c r="VI234" s="28"/>
      <c r="VJ234" s="28"/>
      <c r="VK234" s="28"/>
      <c r="VL234" s="28"/>
      <c r="VM234" s="28"/>
      <c r="VN234" s="28"/>
      <c r="VO234" s="28"/>
      <c r="VP234" s="28"/>
      <c r="VQ234" s="28"/>
      <c r="VR234" s="28"/>
      <c r="VS234" s="28"/>
      <c r="VT234" s="28"/>
      <c r="VU234" s="28"/>
      <c r="VV234" s="28"/>
      <c r="VW234" s="28"/>
      <c r="VX234" s="28"/>
      <c r="VY234" s="28"/>
      <c r="VZ234" s="28"/>
      <c r="WA234" s="28"/>
      <c r="WB234" s="28"/>
      <c r="WC234" s="28"/>
      <c r="WD234" s="28"/>
      <c r="WE234" s="28"/>
      <c r="WF234" s="28"/>
      <c r="WG234" s="28"/>
      <c r="WH234" s="28"/>
      <c r="WI234" s="28"/>
      <c r="WJ234" s="28"/>
      <c r="WK234" s="28"/>
      <c r="WL234" s="28"/>
      <c r="WM234" s="28"/>
      <c r="WN234" s="28"/>
      <c r="WO234" s="28"/>
      <c r="WP234" s="28"/>
      <c r="WQ234" s="28"/>
      <c r="WR234" s="28"/>
      <c r="WS234" s="28"/>
      <c r="WT234" s="28"/>
      <c r="WU234" s="28"/>
      <c r="WV234" s="28"/>
      <c r="WW234" s="28"/>
      <c r="WX234" s="28"/>
      <c r="WY234" s="28"/>
      <c r="WZ234" s="28"/>
      <c r="XA234" s="28"/>
      <c r="XB234" s="28"/>
      <c r="XC234" s="28"/>
      <c r="XD234" s="28"/>
      <c r="XE234" s="28"/>
      <c r="XF234" s="28"/>
      <c r="XG234" s="28"/>
      <c r="XH234" s="28"/>
      <c r="XI234" s="28"/>
      <c r="XJ234" s="28"/>
      <c r="XK234" s="28"/>
      <c r="XL234" s="28"/>
      <c r="XM234" s="28"/>
      <c r="XN234" s="28"/>
      <c r="XO234" s="28"/>
      <c r="XP234" s="28"/>
      <c r="XQ234" s="28"/>
      <c r="XR234" s="28"/>
      <c r="XS234" s="28"/>
      <c r="XT234" s="28"/>
      <c r="XU234" s="28"/>
      <c r="XV234" s="28"/>
      <c r="XW234" s="28"/>
      <c r="XX234" s="28"/>
      <c r="XY234" s="28"/>
      <c r="XZ234" s="28"/>
      <c r="YA234" s="28"/>
      <c r="YB234" s="28"/>
      <c r="YC234" s="28"/>
      <c r="YD234" s="28"/>
      <c r="YE234" s="28"/>
      <c r="YF234" s="28"/>
      <c r="YG234" s="28"/>
      <c r="YH234" s="28"/>
      <c r="YI234" s="28"/>
      <c r="YJ234" s="28"/>
      <c r="YK234" s="28"/>
      <c r="YL234" s="28"/>
      <c r="YM234" s="28"/>
      <c r="YN234" s="28"/>
      <c r="YO234" s="28"/>
      <c r="YP234" s="28"/>
      <c r="YQ234" s="28"/>
      <c r="YR234" s="28"/>
      <c r="YS234" s="28"/>
      <c r="YT234" s="28"/>
      <c r="YU234" s="28"/>
      <c r="YV234" s="28"/>
      <c r="YW234" s="28"/>
      <c r="YX234" s="28"/>
      <c r="YY234" s="28"/>
      <c r="YZ234" s="28"/>
      <c r="ZA234" s="28"/>
      <c r="ZB234" s="28"/>
      <c r="ZC234" s="28"/>
      <c r="ZD234" s="28"/>
      <c r="ZE234" s="28"/>
      <c r="ZF234" s="28"/>
      <c r="ZG234" s="28"/>
      <c r="ZH234" s="28"/>
      <c r="ZI234" s="28"/>
      <c r="ZJ234" s="28"/>
      <c r="ZK234" s="28"/>
      <c r="ZL234" s="28"/>
      <c r="ZM234" s="28"/>
      <c r="ZN234" s="28"/>
      <c r="ZO234" s="28"/>
      <c r="ZP234" s="28"/>
      <c r="ZQ234" s="28"/>
      <c r="ZR234" s="28"/>
      <c r="ZS234" s="28"/>
      <c r="ZT234" s="28"/>
      <c r="ZU234" s="28"/>
      <c r="ZV234" s="28"/>
      <c r="ZW234" s="28"/>
      <c r="ZX234" s="28"/>
      <c r="ZY234" s="28"/>
      <c r="ZZ234" s="28"/>
      <c r="AAA234" s="28"/>
      <c r="AAB234" s="28"/>
      <c r="AAC234" s="28"/>
      <c r="AAD234" s="28"/>
      <c r="AAE234" s="28"/>
      <c r="AAF234" s="28"/>
      <c r="AAG234" s="28"/>
      <c r="AAH234" s="28"/>
      <c r="AAI234" s="28"/>
      <c r="AAJ234" s="28"/>
      <c r="AAK234" s="28"/>
      <c r="AAL234" s="28"/>
      <c r="AAM234" s="28"/>
      <c r="AAN234" s="28"/>
      <c r="AAO234" s="28"/>
      <c r="AAP234" s="28"/>
      <c r="AAQ234" s="28"/>
      <c r="AAR234" s="28"/>
      <c r="AAS234" s="28"/>
      <c r="AAT234" s="28"/>
      <c r="AAU234" s="28"/>
      <c r="AAV234" s="28"/>
      <c r="AAW234" s="28"/>
      <c r="AAX234" s="28"/>
      <c r="AAY234" s="28"/>
      <c r="AAZ234" s="28"/>
      <c r="ABA234" s="28"/>
      <c r="ABB234" s="28"/>
      <c r="ABC234" s="28"/>
      <c r="ABD234" s="28"/>
      <c r="ABE234" s="28"/>
      <c r="ABF234" s="28"/>
      <c r="ABG234" s="28"/>
      <c r="ABH234" s="28"/>
      <c r="ABI234" s="28"/>
      <c r="ABJ234" s="28"/>
      <c r="ABK234" s="28"/>
      <c r="ABL234" s="28"/>
      <c r="ABM234" s="28"/>
      <c r="ABN234" s="28"/>
      <c r="ABO234" s="28"/>
      <c r="ABP234" s="28"/>
      <c r="ABQ234" s="28"/>
      <c r="ABR234" s="28"/>
      <c r="ABS234" s="28"/>
      <c r="ABT234" s="28"/>
      <c r="ABU234" s="28"/>
      <c r="ABV234" s="28"/>
      <c r="ABW234" s="28"/>
      <c r="ABX234" s="28"/>
      <c r="ABY234" s="28"/>
      <c r="ABZ234" s="28"/>
      <c r="ACA234" s="28"/>
      <c r="ACB234" s="28"/>
      <c r="ACC234" s="28"/>
      <c r="ACD234" s="28"/>
      <c r="ACE234" s="28"/>
      <c r="ACF234" s="28"/>
      <c r="ACG234" s="28"/>
      <c r="ACH234" s="28"/>
      <c r="ACI234" s="28"/>
      <c r="ACJ234" s="28"/>
      <c r="ACK234" s="28"/>
      <c r="ACL234" s="28"/>
      <c r="ACM234" s="28"/>
      <c r="ACN234" s="28"/>
      <c r="ACO234" s="28"/>
      <c r="ACP234" s="28"/>
      <c r="ACQ234" s="28"/>
      <c r="ACR234" s="28"/>
      <c r="ACS234" s="28"/>
      <c r="ACT234" s="28"/>
      <c r="ACU234" s="28"/>
      <c r="ACV234" s="28"/>
      <c r="ACW234" s="28"/>
      <c r="ACX234" s="28"/>
      <c r="ACY234" s="28"/>
      <c r="ACZ234" s="28"/>
      <c r="ADA234" s="28"/>
      <c r="ADB234" s="28"/>
      <c r="ADC234" s="28"/>
      <c r="ADD234" s="28"/>
      <c r="ADE234" s="28"/>
      <c r="ADF234" s="28"/>
      <c r="ADG234" s="28"/>
      <c r="ADH234" s="28"/>
      <c r="ADI234" s="28"/>
      <c r="ADJ234" s="28"/>
      <c r="ADK234" s="28"/>
      <c r="ADL234" s="28"/>
      <c r="ADM234" s="28"/>
      <c r="ADN234" s="28"/>
      <c r="ADO234" s="28"/>
      <c r="ADP234" s="28"/>
      <c r="ADQ234" s="28"/>
      <c r="ADR234" s="28"/>
      <c r="ADS234" s="28"/>
      <c r="ADT234" s="28"/>
      <c r="ADU234" s="28"/>
      <c r="ADV234" s="28"/>
      <c r="ADW234" s="28"/>
      <c r="ADX234" s="28"/>
      <c r="ADY234" s="28"/>
      <c r="ADZ234" s="28"/>
      <c r="AEA234" s="28"/>
      <c r="AEB234" s="28"/>
      <c r="AEC234" s="28"/>
      <c r="AED234" s="28"/>
      <c r="AEE234" s="28"/>
      <c r="AEF234" s="28"/>
      <c r="AEG234" s="28"/>
      <c r="AEH234" s="28"/>
      <c r="AEI234" s="28"/>
      <c r="AEJ234" s="28"/>
      <c r="AEK234" s="28"/>
      <c r="AEL234" s="28"/>
      <c r="AEM234" s="28"/>
      <c r="AEN234" s="28"/>
      <c r="AEO234" s="28"/>
      <c r="AEP234" s="28"/>
      <c r="AEQ234" s="28"/>
      <c r="AER234" s="28"/>
      <c r="AES234" s="28"/>
      <c r="AET234" s="28"/>
      <c r="AEU234" s="28"/>
      <c r="AEV234" s="28"/>
      <c r="AEW234" s="28"/>
      <c r="AEX234" s="28"/>
      <c r="AEY234" s="28"/>
      <c r="AEZ234" s="28"/>
      <c r="AFA234" s="28"/>
      <c r="AFB234" s="28"/>
      <c r="AFC234" s="28"/>
      <c r="AFD234" s="28"/>
      <c r="AFE234" s="28"/>
      <c r="AFF234" s="28"/>
      <c r="AFG234" s="28"/>
      <c r="AFH234" s="28"/>
      <c r="AFI234" s="28"/>
      <c r="AFJ234" s="28"/>
      <c r="AFK234" s="28"/>
      <c r="AFL234" s="28"/>
      <c r="AFM234" s="28"/>
      <c r="AFN234" s="28"/>
      <c r="AFO234" s="28"/>
      <c r="AFP234" s="28"/>
      <c r="AFQ234" s="28"/>
      <c r="AFR234" s="28"/>
      <c r="AFS234" s="28"/>
      <c r="AFT234" s="28"/>
      <c r="AFU234" s="28"/>
      <c r="AFV234" s="28"/>
      <c r="AFW234" s="28"/>
      <c r="AFX234" s="28"/>
      <c r="AFY234" s="28"/>
      <c r="AFZ234" s="28"/>
      <c r="AGA234" s="28"/>
      <c r="AGB234" s="28"/>
      <c r="AGC234" s="28"/>
      <c r="AGD234" s="28"/>
      <c r="AGE234" s="28"/>
      <c r="AGF234" s="28"/>
      <c r="AGG234" s="28"/>
      <c r="AGH234" s="28"/>
      <c r="AGI234" s="28"/>
      <c r="AGJ234" s="28"/>
      <c r="AGK234" s="28"/>
      <c r="AGL234" s="28"/>
      <c r="AGM234" s="28"/>
      <c r="AGN234" s="28"/>
      <c r="AGO234" s="28"/>
      <c r="AGP234" s="28"/>
      <c r="AGQ234" s="28"/>
      <c r="AGR234" s="28"/>
      <c r="AGS234" s="28"/>
      <c r="AGT234" s="28"/>
      <c r="AGU234" s="28"/>
      <c r="AGV234" s="28"/>
      <c r="AGW234" s="28"/>
      <c r="AGX234" s="28"/>
      <c r="AGY234" s="28"/>
      <c r="AGZ234" s="28"/>
      <c r="AHA234" s="28"/>
      <c r="AHB234" s="28"/>
      <c r="AHC234" s="28"/>
      <c r="AHD234" s="28"/>
      <c r="AHE234" s="28"/>
      <c r="AHF234" s="28"/>
      <c r="AHG234" s="28"/>
      <c r="AHH234" s="28"/>
      <c r="AHI234" s="28"/>
      <c r="AHJ234" s="28"/>
      <c r="AHK234" s="28"/>
      <c r="AHL234" s="28"/>
      <c r="AHM234" s="28"/>
      <c r="AHN234" s="28"/>
      <c r="AHO234" s="28"/>
      <c r="AHP234" s="28"/>
      <c r="AHQ234" s="28"/>
      <c r="AHR234" s="28"/>
      <c r="AHS234" s="28"/>
      <c r="AHT234" s="28"/>
      <c r="AHU234" s="28"/>
      <c r="AHV234" s="28"/>
      <c r="AHW234" s="28"/>
      <c r="AHX234" s="28"/>
      <c r="AHY234" s="28"/>
      <c r="AHZ234" s="28"/>
      <c r="AIA234" s="28"/>
      <c r="AIB234" s="28"/>
      <c r="AIC234" s="28"/>
      <c r="AID234" s="28"/>
      <c r="AIE234" s="28"/>
      <c r="AIF234" s="28"/>
      <c r="AIG234" s="28"/>
      <c r="AIH234" s="28"/>
      <c r="AII234" s="28"/>
      <c r="AIJ234" s="28"/>
      <c r="AIK234" s="28"/>
      <c r="AIL234" s="28"/>
      <c r="AIM234" s="28"/>
      <c r="AIN234" s="28"/>
      <c r="AIO234" s="28"/>
      <c r="AIP234" s="28"/>
      <c r="AIQ234" s="28"/>
      <c r="AIR234" s="28"/>
      <c r="AIS234" s="28"/>
      <c r="AIT234" s="28"/>
      <c r="AIU234" s="28"/>
      <c r="AIV234" s="28"/>
      <c r="AIW234" s="28"/>
      <c r="AIX234" s="28"/>
      <c r="AIY234" s="28"/>
      <c r="AIZ234" s="28"/>
      <c r="AJA234" s="28"/>
      <c r="AJB234" s="28"/>
      <c r="AJC234" s="28"/>
      <c r="AJD234" s="28"/>
      <c r="AJE234" s="28"/>
      <c r="AJF234" s="28"/>
      <c r="AJG234" s="28"/>
      <c r="AJH234" s="28"/>
      <c r="AJI234" s="28"/>
      <c r="AJJ234" s="28"/>
      <c r="AJK234" s="28"/>
      <c r="AJL234" s="28"/>
      <c r="AJM234" s="28"/>
      <c r="AJN234" s="28"/>
      <c r="AJO234" s="28"/>
      <c r="AJP234" s="28"/>
      <c r="AJQ234" s="28"/>
      <c r="AJR234" s="28"/>
      <c r="AJS234" s="28"/>
      <c r="AJT234" s="28"/>
      <c r="AJU234" s="28"/>
      <c r="AJV234" s="28"/>
      <c r="AJW234" s="28"/>
      <c r="AJX234" s="28"/>
      <c r="AJY234" s="28"/>
      <c r="AJZ234" s="28"/>
      <c r="AKA234" s="28"/>
      <c r="AKB234" s="28"/>
      <c r="AKC234" s="28"/>
      <c r="AKD234" s="28"/>
      <c r="AKE234" s="28"/>
      <c r="AKF234" s="28"/>
      <c r="AKG234" s="28"/>
      <c r="AKH234" s="28"/>
      <c r="AKI234" s="28"/>
      <c r="AKJ234" s="28"/>
      <c r="AKK234" s="28"/>
      <c r="AKL234" s="28"/>
      <c r="AKM234" s="28"/>
      <c r="AKN234" s="28"/>
      <c r="AKO234" s="28"/>
      <c r="AKP234" s="28"/>
      <c r="AKQ234" s="28"/>
      <c r="AKR234" s="28"/>
      <c r="AKS234" s="28"/>
      <c r="AKT234" s="28"/>
      <c r="AKU234" s="28"/>
      <c r="AKV234" s="28"/>
      <c r="AKW234" s="28"/>
      <c r="AKX234" s="28"/>
      <c r="AKY234" s="28"/>
      <c r="AKZ234" s="28"/>
      <c r="ALA234" s="28"/>
      <c r="ALB234" s="28"/>
      <c r="ALC234" s="28"/>
      <c r="ALD234" s="28"/>
      <c r="ALE234" s="28"/>
      <c r="ALF234" s="28"/>
      <c r="ALG234" s="28"/>
      <c r="ALH234" s="28"/>
      <c r="ALI234" s="28"/>
      <c r="ALJ234" s="28"/>
      <c r="ALK234" s="28"/>
      <c r="ALL234" s="28"/>
      <c r="ALM234" s="28"/>
      <c r="ALN234" s="28"/>
      <c r="ALO234" s="28"/>
      <c r="ALP234" s="28"/>
      <c r="ALQ234" s="28"/>
      <c r="ALR234" s="28"/>
      <c r="ALS234" s="28"/>
      <c r="ALT234" s="28"/>
      <c r="ALU234" s="28"/>
      <c r="ALV234" s="28"/>
      <c r="ALW234" s="28"/>
      <c r="ALX234" s="28"/>
      <c r="ALY234" s="28"/>
      <c r="ALZ234" s="28"/>
      <c r="AMA234" s="28"/>
      <c r="AMB234" s="28"/>
      <c r="AMC234" s="28"/>
      <c r="AMD234" s="28"/>
      <c r="AME234" s="28"/>
      <c r="AMF234" s="28"/>
      <c r="AMG234" s="28"/>
      <c r="AMH234" s="28"/>
      <c r="AMI234" s="28"/>
      <c r="AMJ234" s="28"/>
      <c r="AMK234" s="28"/>
      <c r="AML234" s="28"/>
      <c r="AMM234" s="28"/>
      <c r="AMN234" s="28"/>
      <c r="AMO234" s="28"/>
      <c r="AMP234" s="28"/>
      <c r="AMQ234" s="28"/>
      <c r="AMR234" s="28"/>
      <c r="AMS234" s="28"/>
      <c r="AMT234" s="28"/>
      <c r="AMU234" s="28"/>
      <c r="AMV234" s="28"/>
      <c r="AMW234" s="28"/>
      <c r="AMX234" s="28"/>
      <c r="AMY234" s="28"/>
      <c r="AMZ234" s="28"/>
      <c r="ANA234" s="28"/>
      <c r="ANB234" s="28"/>
      <c r="ANC234" s="28"/>
      <c r="AND234" s="28"/>
      <c r="ANE234" s="28"/>
      <c r="ANF234" s="28"/>
      <c r="ANG234" s="28"/>
      <c r="ANH234" s="28"/>
      <c r="ANI234" s="28"/>
      <c r="ANJ234" s="28"/>
      <c r="ANK234" s="28"/>
      <c r="ANL234" s="28"/>
      <c r="ANM234" s="28"/>
      <c r="ANN234" s="28"/>
      <c r="ANO234" s="28"/>
      <c r="ANP234" s="28"/>
      <c r="ANQ234" s="28"/>
      <c r="ANR234" s="28"/>
      <c r="ANS234" s="28"/>
      <c r="ANT234" s="28"/>
      <c r="ANU234" s="28"/>
      <c r="ANV234" s="28"/>
      <c r="ANW234" s="28"/>
      <c r="ANX234" s="28"/>
      <c r="ANY234" s="28"/>
      <c r="ANZ234" s="28"/>
      <c r="AOA234" s="28"/>
      <c r="AOB234" s="28"/>
      <c r="AOC234" s="28"/>
      <c r="AOD234" s="28"/>
      <c r="AOE234" s="28"/>
      <c r="AOF234" s="28"/>
      <c r="AOG234" s="28"/>
      <c r="AOH234" s="28"/>
      <c r="AOI234" s="28"/>
      <c r="AOJ234" s="28"/>
      <c r="AOK234" s="28"/>
      <c r="AOL234" s="28"/>
      <c r="AOM234" s="28"/>
      <c r="AON234" s="28"/>
      <c r="AOO234" s="28"/>
      <c r="AOP234" s="28"/>
      <c r="AOQ234" s="28"/>
      <c r="AOR234" s="28"/>
    </row>
    <row r="235" spans="1:1084" s="2" customFormat="1" ht="30" customHeight="1" x14ac:dyDescent="0.25">
      <c r="A235" s="40">
        <v>227</v>
      </c>
      <c r="B235" s="25" t="s">
        <v>136</v>
      </c>
      <c r="C235" s="40" t="s">
        <v>279</v>
      </c>
      <c r="D235" s="25" t="s">
        <v>135</v>
      </c>
      <c r="E235" s="25" t="s">
        <v>99</v>
      </c>
      <c r="F235" s="40" t="s">
        <v>261</v>
      </c>
      <c r="G235" s="62" t="s">
        <v>262</v>
      </c>
      <c r="H235" s="62" t="s">
        <v>262</v>
      </c>
      <c r="I235" s="42">
        <v>45000</v>
      </c>
      <c r="J235" s="45">
        <v>1148.33</v>
      </c>
      <c r="K235" s="42">
        <v>25</v>
      </c>
      <c r="L235" s="45">
        <f t="shared" si="222"/>
        <v>1291.5</v>
      </c>
      <c r="M235" s="42">
        <f t="shared" si="239"/>
        <v>3194.9999999999995</v>
      </c>
      <c r="N235" s="42">
        <f t="shared" ref="N235:N237" si="254">I235*1.1%</f>
        <v>495.00000000000006</v>
      </c>
      <c r="O235" s="45">
        <f t="shared" ref="O235:O237" si="255">I235*3.04%</f>
        <v>1368</v>
      </c>
      <c r="P235" s="42">
        <f t="shared" ref="P235:P237" si="256">I235*7.09%</f>
        <v>3190.5</v>
      </c>
      <c r="Q235" s="42">
        <f t="shared" ref="Q235:Q237" si="257">+L235+O235</f>
        <v>2659.5</v>
      </c>
      <c r="R235" s="42">
        <f t="shared" ref="R235:R237" si="258">SUM(J235+K235+L235+O235)</f>
        <v>3832.83</v>
      </c>
      <c r="S235" s="42">
        <f t="shared" ref="S235:S237" si="259">SUM(M235+N235+P235)</f>
        <v>6880.5</v>
      </c>
      <c r="T235" s="42">
        <f t="shared" ref="T235:T237" si="260">I235-R235</f>
        <v>41167.17</v>
      </c>
      <c r="U235" s="46" t="s">
        <v>349</v>
      </c>
      <c r="V235" s="27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  <c r="QR235" s="28"/>
      <c r="QS235" s="28"/>
      <c r="QT235" s="28"/>
      <c r="QU235" s="28"/>
      <c r="QV235" s="28"/>
      <c r="QW235" s="28"/>
      <c r="QX235" s="28"/>
      <c r="QY235" s="28"/>
      <c r="QZ235" s="28"/>
      <c r="RA235" s="28"/>
      <c r="RB235" s="28"/>
      <c r="RC235" s="28"/>
      <c r="RD235" s="28"/>
      <c r="RE235" s="28"/>
      <c r="RF235" s="28"/>
      <c r="RG235" s="28"/>
      <c r="RH235" s="28"/>
      <c r="RI235" s="28"/>
      <c r="RJ235" s="28"/>
      <c r="RK235" s="28"/>
      <c r="RL235" s="28"/>
      <c r="RM235" s="28"/>
      <c r="RN235" s="28"/>
      <c r="RO235" s="28"/>
      <c r="RP235" s="28"/>
      <c r="RQ235" s="28"/>
      <c r="RR235" s="28"/>
      <c r="RS235" s="28"/>
      <c r="RT235" s="28"/>
      <c r="RU235" s="28"/>
      <c r="RV235" s="28"/>
      <c r="RW235" s="28"/>
      <c r="RX235" s="28"/>
      <c r="RY235" s="28"/>
      <c r="RZ235" s="28"/>
      <c r="SA235" s="28"/>
      <c r="SB235" s="28"/>
      <c r="SC235" s="28"/>
      <c r="SD235" s="28"/>
      <c r="SE235" s="28"/>
      <c r="SF235" s="28"/>
      <c r="SG235" s="28"/>
      <c r="SH235" s="28"/>
      <c r="SI235" s="28"/>
      <c r="SJ235" s="28"/>
      <c r="SK235" s="28"/>
      <c r="SL235" s="28"/>
      <c r="SM235" s="28"/>
      <c r="SN235" s="28"/>
      <c r="SO235" s="28"/>
      <c r="SP235" s="28"/>
      <c r="SQ235" s="28"/>
      <c r="SR235" s="28"/>
      <c r="SS235" s="28"/>
      <c r="ST235" s="28"/>
      <c r="SU235" s="28"/>
      <c r="SV235" s="28"/>
      <c r="SW235" s="28"/>
      <c r="SX235" s="28"/>
      <c r="SY235" s="28"/>
      <c r="SZ235" s="28"/>
      <c r="TA235" s="28"/>
      <c r="TB235" s="28"/>
      <c r="TC235" s="28"/>
      <c r="TD235" s="28"/>
      <c r="TE235" s="28"/>
      <c r="TF235" s="28"/>
      <c r="TG235" s="28"/>
      <c r="TH235" s="28"/>
      <c r="TI235" s="28"/>
      <c r="TJ235" s="28"/>
      <c r="TK235" s="28"/>
      <c r="TL235" s="28"/>
      <c r="TM235" s="28"/>
      <c r="TN235" s="28"/>
      <c r="TO235" s="28"/>
      <c r="TP235" s="28"/>
      <c r="TQ235" s="28"/>
      <c r="TR235" s="28"/>
      <c r="TS235" s="28"/>
      <c r="TT235" s="28"/>
      <c r="TU235" s="28"/>
      <c r="TV235" s="28"/>
      <c r="TW235" s="28"/>
      <c r="TX235" s="28"/>
      <c r="TY235" s="28"/>
      <c r="TZ235" s="28"/>
      <c r="UA235" s="28"/>
      <c r="UB235" s="28"/>
      <c r="UC235" s="28"/>
      <c r="UD235" s="28"/>
      <c r="UE235" s="28"/>
      <c r="UF235" s="28"/>
      <c r="UG235" s="28"/>
      <c r="UH235" s="28"/>
      <c r="UI235" s="28"/>
      <c r="UJ235" s="28"/>
      <c r="UK235" s="28"/>
      <c r="UL235" s="28"/>
      <c r="UM235" s="28"/>
      <c r="UN235" s="28"/>
      <c r="UO235" s="28"/>
      <c r="UP235" s="28"/>
      <c r="UQ235" s="28"/>
      <c r="UR235" s="28"/>
      <c r="US235" s="28"/>
      <c r="UT235" s="28"/>
      <c r="UU235" s="28"/>
      <c r="UV235" s="28"/>
      <c r="UW235" s="28"/>
      <c r="UX235" s="28"/>
      <c r="UY235" s="28"/>
      <c r="UZ235" s="28"/>
      <c r="VA235" s="28"/>
      <c r="VB235" s="28"/>
      <c r="VC235" s="28"/>
      <c r="VD235" s="28"/>
      <c r="VE235" s="28"/>
      <c r="VF235" s="28"/>
      <c r="VG235" s="28"/>
      <c r="VH235" s="28"/>
      <c r="VI235" s="28"/>
      <c r="VJ235" s="28"/>
      <c r="VK235" s="28"/>
      <c r="VL235" s="28"/>
      <c r="VM235" s="28"/>
      <c r="VN235" s="28"/>
      <c r="VO235" s="28"/>
      <c r="VP235" s="28"/>
      <c r="VQ235" s="28"/>
      <c r="VR235" s="28"/>
      <c r="VS235" s="28"/>
      <c r="VT235" s="28"/>
      <c r="VU235" s="28"/>
      <c r="VV235" s="28"/>
      <c r="VW235" s="28"/>
      <c r="VX235" s="28"/>
      <c r="VY235" s="28"/>
      <c r="VZ235" s="28"/>
      <c r="WA235" s="28"/>
      <c r="WB235" s="28"/>
      <c r="WC235" s="28"/>
      <c r="WD235" s="28"/>
      <c r="WE235" s="28"/>
      <c r="WF235" s="28"/>
      <c r="WG235" s="28"/>
      <c r="WH235" s="28"/>
      <c r="WI235" s="28"/>
      <c r="WJ235" s="28"/>
      <c r="WK235" s="28"/>
      <c r="WL235" s="28"/>
      <c r="WM235" s="28"/>
      <c r="WN235" s="28"/>
      <c r="WO235" s="28"/>
      <c r="WP235" s="28"/>
      <c r="WQ235" s="28"/>
      <c r="WR235" s="28"/>
      <c r="WS235" s="28"/>
      <c r="WT235" s="28"/>
      <c r="WU235" s="28"/>
      <c r="WV235" s="28"/>
      <c r="WW235" s="28"/>
      <c r="WX235" s="28"/>
      <c r="WY235" s="28"/>
      <c r="WZ235" s="28"/>
      <c r="XA235" s="28"/>
      <c r="XB235" s="28"/>
      <c r="XC235" s="28"/>
      <c r="XD235" s="28"/>
      <c r="XE235" s="28"/>
      <c r="XF235" s="28"/>
      <c r="XG235" s="28"/>
      <c r="XH235" s="28"/>
      <c r="XI235" s="28"/>
      <c r="XJ235" s="28"/>
      <c r="XK235" s="28"/>
      <c r="XL235" s="28"/>
      <c r="XM235" s="28"/>
      <c r="XN235" s="28"/>
      <c r="XO235" s="28"/>
      <c r="XP235" s="28"/>
      <c r="XQ235" s="28"/>
      <c r="XR235" s="28"/>
      <c r="XS235" s="28"/>
      <c r="XT235" s="28"/>
      <c r="XU235" s="28"/>
      <c r="XV235" s="28"/>
      <c r="XW235" s="28"/>
      <c r="XX235" s="28"/>
      <c r="XY235" s="28"/>
      <c r="XZ235" s="28"/>
      <c r="YA235" s="28"/>
      <c r="YB235" s="28"/>
      <c r="YC235" s="28"/>
      <c r="YD235" s="28"/>
      <c r="YE235" s="28"/>
      <c r="YF235" s="28"/>
      <c r="YG235" s="28"/>
      <c r="YH235" s="28"/>
      <c r="YI235" s="28"/>
      <c r="YJ235" s="28"/>
      <c r="YK235" s="28"/>
      <c r="YL235" s="28"/>
      <c r="YM235" s="28"/>
      <c r="YN235" s="28"/>
      <c r="YO235" s="28"/>
      <c r="YP235" s="28"/>
      <c r="YQ235" s="28"/>
      <c r="YR235" s="28"/>
      <c r="YS235" s="28"/>
      <c r="YT235" s="28"/>
      <c r="YU235" s="28"/>
      <c r="YV235" s="28"/>
      <c r="YW235" s="28"/>
      <c r="YX235" s="28"/>
      <c r="YY235" s="28"/>
      <c r="YZ235" s="28"/>
      <c r="ZA235" s="28"/>
      <c r="ZB235" s="28"/>
      <c r="ZC235" s="28"/>
      <c r="ZD235" s="28"/>
      <c r="ZE235" s="28"/>
      <c r="ZF235" s="28"/>
      <c r="ZG235" s="28"/>
      <c r="ZH235" s="28"/>
      <c r="ZI235" s="28"/>
      <c r="ZJ235" s="28"/>
      <c r="ZK235" s="28"/>
      <c r="ZL235" s="28"/>
      <c r="ZM235" s="28"/>
      <c r="ZN235" s="28"/>
      <c r="ZO235" s="28"/>
      <c r="ZP235" s="28"/>
      <c r="ZQ235" s="28"/>
      <c r="ZR235" s="28"/>
      <c r="ZS235" s="28"/>
      <c r="ZT235" s="28"/>
      <c r="ZU235" s="28"/>
      <c r="ZV235" s="28"/>
      <c r="ZW235" s="28"/>
      <c r="ZX235" s="28"/>
      <c r="ZY235" s="28"/>
      <c r="ZZ235" s="28"/>
      <c r="AAA235" s="28"/>
      <c r="AAB235" s="28"/>
      <c r="AAC235" s="28"/>
      <c r="AAD235" s="28"/>
      <c r="AAE235" s="28"/>
      <c r="AAF235" s="28"/>
      <c r="AAG235" s="28"/>
      <c r="AAH235" s="28"/>
      <c r="AAI235" s="28"/>
      <c r="AAJ235" s="28"/>
      <c r="AAK235" s="28"/>
      <c r="AAL235" s="28"/>
      <c r="AAM235" s="28"/>
      <c r="AAN235" s="28"/>
      <c r="AAO235" s="28"/>
      <c r="AAP235" s="28"/>
      <c r="AAQ235" s="28"/>
      <c r="AAR235" s="28"/>
      <c r="AAS235" s="28"/>
      <c r="AAT235" s="28"/>
      <c r="AAU235" s="28"/>
      <c r="AAV235" s="28"/>
      <c r="AAW235" s="28"/>
      <c r="AAX235" s="28"/>
      <c r="AAY235" s="28"/>
      <c r="AAZ235" s="28"/>
      <c r="ABA235" s="28"/>
      <c r="ABB235" s="28"/>
      <c r="ABC235" s="28"/>
      <c r="ABD235" s="28"/>
      <c r="ABE235" s="28"/>
      <c r="ABF235" s="28"/>
      <c r="ABG235" s="28"/>
      <c r="ABH235" s="28"/>
      <c r="ABI235" s="28"/>
      <c r="ABJ235" s="28"/>
      <c r="ABK235" s="28"/>
      <c r="ABL235" s="28"/>
      <c r="ABM235" s="28"/>
      <c r="ABN235" s="28"/>
      <c r="ABO235" s="28"/>
      <c r="ABP235" s="28"/>
      <c r="ABQ235" s="28"/>
      <c r="ABR235" s="28"/>
      <c r="ABS235" s="28"/>
      <c r="ABT235" s="28"/>
      <c r="ABU235" s="28"/>
      <c r="ABV235" s="28"/>
      <c r="ABW235" s="28"/>
      <c r="ABX235" s="28"/>
      <c r="ABY235" s="28"/>
      <c r="ABZ235" s="28"/>
      <c r="ACA235" s="28"/>
      <c r="ACB235" s="28"/>
      <c r="ACC235" s="28"/>
      <c r="ACD235" s="28"/>
      <c r="ACE235" s="28"/>
      <c r="ACF235" s="28"/>
      <c r="ACG235" s="28"/>
      <c r="ACH235" s="28"/>
      <c r="ACI235" s="28"/>
      <c r="ACJ235" s="28"/>
      <c r="ACK235" s="28"/>
      <c r="ACL235" s="28"/>
      <c r="ACM235" s="28"/>
      <c r="ACN235" s="28"/>
      <c r="ACO235" s="28"/>
      <c r="ACP235" s="28"/>
      <c r="ACQ235" s="28"/>
      <c r="ACR235" s="28"/>
      <c r="ACS235" s="28"/>
      <c r="ACT235" s="28"/>
      <c r="ACU235" s="28"/>
      <c r="ACV235" s="28"/>
      <c r="ACW235" s="28"/>
      <c r="ACX235" s="28"/>
      <c r="ACY235" s="28"/>
      <c r="ACZ235" s="28"/>
      <c r="ADA235" s="28"/>
      <c r="ADB235" s="28"/>
      <c r="ADC235" s="28"/>
      <c r="ADD235" s="28"/>
      <c r="ADE235" s="28"/>
      <c r="ADF235" s="28"/>
      <c r="ADG235" s="28"/>
      <c r="ADH235" s="28"/>
      <c r="ADI235" s="28"/>
      <c r="ADJ235" s="28"/>
      <c r="ADK235" s="28"/>
      <c r="ADL235" s="28"/>
      <c r="ADM235" s="28"/>
      <c r="ADN235" s="28"/>
      <c r="ADO235" s="28"/>
      <c r="ADP235" s="28"/>
      <c r="ADQ235" s="28"/>
      <c r="ADR235" s="28"/>
      <c r="ADS235" s="28"/>
      <c r="ADT235" s="28"/>
      <c r="ADU235" s="28"/>
      <c r="ADV235" s="28"/>
      <c r="ADW235" s="28"/>
      <c r="ADX235" s="28"/>
      <c r="ADY235" s="28"/>
      <c r="ADZ235" s="28"/>
      <c r="AEA235" s="28"/>
      <c r="AEB235" s="28"/>
      <c r="AEC235" s="28"/>
      <c r="AED235" s="28"/>
      <c r="AEE235" s="28"/>
      <c r="AEF235" s="28"/>
      <c r="AEG235" s="28"/>
      <c r="AEH235" s="28"/>
      <c r="AEI235" s="28"/>
      <c r="AEJ235" s="28"/>
      <c r="AEK235" s="28"/>
      <c r="AEL235" s="28"/>
      <c r="AEM235" s="28"/>
      <c r="AEN235" s="28"/>
      <c r="AEO235" s="28"/>
      <c r="AEP235" s="28"/>
      <c r="AEQ235" s="28"/>
      <c r="AER235" s="28"/>
      <c r="AES235" s="28"/>
      <c r="AET235" s="28"/>
      <c r="AEU235" s="28"/>
      <c r="AEV235" s="28"/>
      <c r="AEW235" s="28"/>
      <c r="AEX235" s="28"/>
      <c r="AEY235" s="28"/>
      <c r="AEZ235" s="28"/>
      <c r="AFA235" s="28"/>
      <c r="AFB235" s="28"/>
      <c r="AFC235" s="28"/>
      <c r="AFD235" s="28"/>
      <c r="AFE235" s="28"/>
      <c r="AFF235" s="28"/>
      <c r="AFG235" s="28"/>
      <c r="AFH235" s="28"/>
      <c r="AFI235" s="28"/>
      <c r="AFJ235" s="28"/>
      <c r="AFK235" s="28"/>
      <c r="AFL235" s="28"/>
      <c r="AFM235" s="28"/>
      <c r="AFN235" s="28"/>
      <c r="AFO235" s="28"/>
      <c r="AFP235" s="28"/>
      <c r="AFQ235" s="28"/>
      <c r="AFR235" s="28"/>
      <c r="AFS235" s="28"/>
      <c r="AFT235" s="28"/>
      <c r="AFU235" s="28"/>
      <c r="AFV235" s="28"/>
      <c r="AFW235" s="28"/>
      <c r="AFX235" s="28"/>
      <c r="AFY235" s="28"/>
      <c r="AFZ235" s="28"/>
      <c r="AGA235" s="28"/>
      <c r="AGB235" s="28"/>
      <c r="AGC235" s="28"/>
      <c r="AGD235" s="28"/>
      <c r="AGE235" s="28"/>
      <c r="AGF235" s="28"/>
      <c r="AGG235" s="28"/>
      <c r="AGH235" s="28"/>
      <c r="AGI235" s="28"/>
      <c r="AGJ235" s="28"/>
      <c r="AGK235" s="28"/>
      <c r="AGL235" s="28"/>
      <c r="AGM235" s="28"/>
      <c r="AGN235" s="28"/>
      <c r="AGO235" s="28"/>
      <c r="AGP235" s="28"/>
      <c r="AGQ235" s="28"/>
      <c r="AGR235" s="28"/>
      <c r="AGS235" s="28"/>
      <c r="AGT235" s="28"/>
      <c r="AGU235" s="28"/>
      <c r="AGV235" s="28"/>
      <c r="AGW235" s="28"/>
      <c r="AGX235" s="28"/>
      <c r="AGY235" s="28"/>
      <c r="AGZ235" s="28"/>
      <c r="AHA235" s="28"/>
      <c r="AHB235" s="28"/>
      <c r="AHC235" s="28"/>
      <c r="AHD235" s="28"/>
      <c r="AHE235" s="28"/>
      <c r="AHF235" s="28"/>
      <c r="AHG235" s="28"/>
      <c r="AHH235" s="28"/>
      <c r="AHI235" s="28"/>
      <c r="AHJ235" s="28"/>
      <c r="AHK235" s="28"/>
      <c r="AHL235" s="28"/>
      <c r="AHM235" s="28"/>
      <c r="AHN235" s="28"/>
      <c r="AHO235" s="28"/>
      <c r="AHP235" s="28"/>
      <c r="AHQ235" s="28"/>
      <c r="AHR235" s="28"/>
      <c r="AHS235" s="28"/>
      <c r="AHT235" s="28"/>
      <c r="AHU235" s="28"/>
      <c r="AHV235" s="28"/>
      <c r="AHW235" s="28"/>
      <c r="AHX235" s="28"/>
      <c r="AHY235" s="28"/>
      <c r="AHZ235" s="28"/>
      <c r="AIA235" s="28"/>
      <c r="AIB235" s="28"/>
      <c r="AIC235" s="28"/>
      <c r="AID235" s="28"/>
      <c r="AIE235" s="28"/>
      <c r="AIF235" s="28"/>
      <c r="AIG235" s="28"/>
      <c r="AIH235" s="28"/>
      <c r="AII235" s="28"/>
      <c r="AIJ235" s="28"/>
      <c r="AIK235" s="28"/>
      <c r="AIL235" s="28"/>
      <c r="AIM235" s="28"/>
      <c r="AIN235" s="28"/>
      <c r="AIO235" s="28"/>
      <c r="AIP235" s="28"/>
      <c r="AIQ235" s="28"/>
      <c r="AIR235" s="28"/>
      <c r="AIS235" s="28"/>
      <c r="AIT235" s="28"/>
      <c r="AIU235" s="28"/>
      <c r="AIV235" s="28"/>
      <c r="AIW235" s="28"/>
      <c r="AIX235" s="28"/>
      <c r="AIY235" s="28"/>
      <c r="AIZ235" s="28"/>
      <c r="AJA235" s="28"/>
      <c r="AJB235" s="28"/>
      <c r="AJC235" s="28"/>
      <c r="AJD235" s="28"/>
      <c r="AJE235" s="28"/>
      <c r="AJF235" s="28"/>
      <c r="AJG235" s="28"/>
      <c r="AJH235" s="28"/>
      <c r="AJI235" s="28"/>
      <c r="AJJ235" s="28"/>
      <c r="AJK235" s="28"/>
      <c r="AJL235" s="28"/>
      <c r="AJM235" s="28"/>
      <c r="AJN235" s="28"/>
      <c r="AJO235" s="28"/>
      <c r="AJP235" s="28"/>
      <c r="AJQ235" s="28"/>
      <c r="AJR235" s="28"/>
      <c r="AJS235" s="28"/>
      <c r="AJT235" s="28"/>
      <c r="AJU235" s="28"/>
      <c r="AJV235" s="28"/>
      <c r="AJW235" s="28"/>
      <c r="AJX235" s="28"/>
      <c r="AJY235" s="28"/>
      <c r="AJZ235" s="28"/>
      <c r="AKA235" s="28"/>
      <c r="AKB235" s="28"/>
      <c r="AKC235" s="28"/>
      <c r="AKD235" s="28"/>
      <c r="AKE235" s="28"/>
      <c r="AKF235" s="28"/>
      <c r="AKG235" s="28"/>
      <c r="AKH235" s="28"/>
      <c r="AKI235" s="28"/>
      <c r="AKJ235" s="28"/>
      <c r="AKK235" s="28"/>
      <c r="AKL235" s="28"/>
      <c r="AKM235" s="28"/>
      <c r="AKN235" s="28"/>
      <c r="AKO235" s="28"/>
      <c r="AKP235" s="28"/>
      <c r="AKQ235" s="28"/>
      <c r="AKR235" s="28"/>
      <c r="AKS235" s="28"/>
      <c r="AKT235" s="28"/>
      <c r="AKU235" s="28"/>
      <c r="AKV235" s="28"/>
      <c r="AKW235" s="28"/>
      <c r="AKX235" s="28"/>
      <c r="AKY235" s="28"/>
      <c r="AKZ235" s="28"/>
      <c r="ALA235" s="28"/>
      <c r="ALB235" s="28"/>
      <c r="ALC235" s="28"/>
      <c r="ALD235" s="28"/>
      <c r="ALE235" s="28"/>
      <c r="ALF235" s="28"/>
      <c r="ALG235" s="28"/>
      <c r="ALH235" s="28"/>
      <c r="ALI235" s="28"/>
      <c r="ALJ235" s="28"/>
      <c r="ALK235" s="28"/>
      <c r="ALL235" s="28"/>
      <c r="ALM235" s="28"/>
      <c r="ALN235" s="28"/>
      <c r="ALO235" s="28"/>
      <c r="ALP235" s="28"/>
      <c r="ALQ235" s="28"/>
      <c r="ALR235" s="28"/>
      <c r="ALS235" s="28"/>
      <c r="ALT235" s="28"/>
      <c r="ALU235" s="28"/>
      <c r="ALV235" s="28"/>
      <c r="ALW235" s="28"/>
      <c r="ALX235" s="28"/>
      <c r="ALY235" s="28"/>
      <c r="ALZ235" s="28"/>
      <c r="AMA235" s="28"/>
      <c r="AMB235" s="28"/>
      <c r="AMC235" s="28"/>
      <c r="AMD235" s="28"/>
      <c r="AME235" s="28"/>
      <c r="AMF235" s="28"/>
      <c r="AMG235" s="28"/>
      <c r="AMH235" s="28"/>
      <c r="AMI235" s="28"/>
      <c r="AMJ235" s="28"/>
      <c r="AMK235" s="28"/>
      <c r="AML235" s="28"/>
      <c r="AMM235" s="28"/>
      <c r="AMN235" s="28"/>
      <c r="AMO235" s="28"/>
      <c r="AMP235" s="28"/>
      <c r="AMQ235" s="28"/>
      <c r="AMR235" s="28"/>
      <c r="AMS235" s="28"/>
      <c r="AMT235" s="28"/>
      <c r="AMU235" s="28"/>
      <c r="AMV235" s="28"/>
      <c r="AMW235" s="28"/>
      <c r="AMX235" s="28"/>
      <c r="AMY235" s="28"/>
      <c r="AMZ235" s="28"/>
      <c r="ANA235" s="28"/>
      <c r="ANB235" s="28"/>
      <c r="ANC235" s="28"/>
      <c r="AND235" s="28"/>
      <c r="ANE235" s="28"/>
      <c r="ANF235" s="28"/>
      <c r="ANG235" s="28"/>
      <c r="ANH235" s="28"/>
      <c r="ANI235" s="28"/>
      <c r="ANJ235" s="28"/>
      <c r="ANK235" s="28"/>
      <c r="ANL235" s="28"/>
      <c r="ANM235" s="28"/>
      <c r="ANN235" s="28"/>
      <c r="ANO235" s="28"/>
      <c r="ANP235" s="28"/>
      <c r="ANQ235" s="28"/>
      <c r="ANR235" s="28"/>
      <c r="ANS235" s="28"/>
      <c r="ANT235" s="28"/>
      <c r="ANU235" s="28"/>
      <c r="ANV235" s="28"/>
      <c r="ANW235" s="28"/>
      <c r="ANX235" s="28"/>
      <c r="ANY235" s="28"/>
      <c r="ANZ235" s="28"/>
      <c r="AOA235" s="28"/>
      <c r="AOB235" s="28"/>
      <c r="AOC235" s="28"/>
      <c r="AOD235" s="28"/>
      <c r="AOE235" s="28"/>
      <c r="AOF235" s="28"/>
      <c r="AOG235" s="28"/>
      <c r="AOH235" s="28"/>
      <c r="AOI235" s="28"/>
      <c r="AOJ235" s="28"/>
      <c r="AOK235" s="28"/>
      <c r="AOL235" s="28"/>
      <c r="AOM235" s="28"/>
      <c r="AON235" s="28"/>
      <c r="AOO235" s="28"/>
      <c r="AOP235" s="28"/>
      <c r="AOQ235" s="28"/>
      <c r="AOR235" s="28"/>
    </row>
    <row r="236" spans="1:1084" s="2" customFormat="1" ht="30" customHeight="1" x14ac:dyDescent="0.25">
      <c r="A236" s="40">
        <v>228</v>
      </c>
      <c r="B236" s="25" t="s">
        <v>137</v>
      </c>
      <c r="C236" s="40" t="s">
        <v>279</v>
      </c>
      <c r="D236" s="25" t="s">
        <v>135</v>
      </c>
      <c r="E236" s="25" t="s">
        <v>99</v>
      </c>
      <c r="F236" s="40" t="s">
        <v>261</v>
      </c>
      <c r="G236" s="62" t="s">
        <v>262</v>
      </c>
      <c r="H236" s="62" t="s">
        <v>262</v>
      </c>
      <c r="I236" s="42">
        <v>45000</v>
      </c>
      <c r="J236" s="45">
        <v>376.37</v>
      </c>
      <c r="K236" s="42">
        <v>25</v>
      </c>
      <c r="L236" s="45">
        <f t="shared" si="222"/>
        <v>1291.5</v>
      </c>
      <c r="M236" s="42">
        <f t="shared" si="239"/>
        <v>3194.9999999999995</v>
      </c>
      <c r="N236" s="42">
        <f t="shared" si="254"/>
        <v>495.00000000000006</v>
      </c>
      <c r="O236" s="45">
        <f t="shared" si="255"/>
        <v>1368</v>
      </c>
      <c r="P236" s="42">
        <f t="shared" si="256"/>
        <v>3190.5</v>
      </c>
      <c r="Q236" s="42">
        <f t="shared" si="257"/>
        <v>2659.5</v>
      </c>
      <c r="R236" s="42">
        <f t="shared" si="258"/>
        <v>3060.87</v>
      </c>
      <c r="S236" s="42">
        <f t="shared" si="259"/>
        <v>6880.5</v>
      </c>
      <c r="T236" s="42">
        <f t="shared" si="260"/>
        <v>41939.129999999997</v>
      </c>
      <c r="U236" s="46" t="s">
        <v>349</v>
      </c>
      <c r="V236" s="27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  <c r="QR236" s="28"/>
      <c r="QS236" s="28"/>
      <c r="QT236" s="28"/>
      <c r="QU236" s="28"/>
      <c r="QV236" s="28"/>
      <c r="QW236" s="28"/>
      <c r="QX236" s="28"/>
      <c r="QY236" s="28"/>
      <c r="QZ236" s="28"/>
      <c r="RA236" s="28"/>
      <c r="RB236" s="28"/>
      <c r="RC236" s="28"/>
      <c r="RD236" s="28"/>
      <c r="RE236" s="28"/>
      <c r="RF236" s="28"/>
      <c r="RG236" s="28"/>
      <c r="RH236" s="28"/>
      <c r="RI236" s="28"/>
      <c r="RJ236" s="28"/>
      <c r="RK236" s="28"/>
      <c r="RL236" s="28"/>
      <c r="RM236" s="28"/>
      <c r="RN236" s="28"/>
      <c r="RO236" s="28"/>
      <c r="RP236" s="28"/>
      <c r="RQ236" s="28"/>
      <c r="RR236" s="28"/>
      <c r="RS236" s="28"/>
      <c r="RT236" s="28"/>
      <c r="RU236" s="28"/>
      <c r="RV236" s="28"/>
      <c r="RW236" s="28"/>
      <c r="RX236" s="28"/>
      <c r="RY236" s="28"/>
      <c r="RZ236" s="28"/>
      <c r="SA236" s="28"/>
      <c r="SB236" s="28"/>
      <c r="SC236" s="28"/>
      <c r="SD236" s="28"/>
      <c r="SE236" s="28"/>
      <c r="SF236" s="28"/>
      <c r="SG236" s="28"/>
      <c r="SH236" s="28"/>
      <c r="SI236" s="28"/>
      <c r="SJ236" s="28"/>
      <c r="SK236" s="28"/>
      <c r="SL236" s="28"/>
      <c r="SM236" s="28"/>
      <c r="SN236" s="28"/>
      <c r="SO236" s="28"/>
      <c r="SP236" s="28"/>
      <c r="SQ236" s="28"/>
      <c r="SR236" s="28"/>
      <c r="SS236" s="28"/>
      <c r="ST236" s="28"/>
      <c r="SU236" s="28"/>
      <c r="SV236" s="28"/>
      <c r="SW236" s="28"/>
      <c r="SX236" s="28"/>
      <c r="SY236" s="28"/>
      <c r="SZ236" s="28"/>
      <c r="TA236" s="28"/>
      <c r="TB236" s="28"/>
      <c r="TC236" s="28"/>
      <c r="TD236" s="28"/>
      <c r="TE236" s="28"/>
      <c r="TF236" s="28"/>
      <c r="TG236" s="28"/>
      <c r="TH236" s="28"/>
      <c r="TI236" s="28"/>
      <c r="TJ236" s="28"/>
      <c r="TK236" s="28"/>
      <c r="TL236" s="28"/>
      <c r="TM236" s="28"/>
      <c r="TN236" s="28"/>
      <c r="TO236" s="28"/>
      <c r="TP236" s="28"/>
      <c r="TQ236" s="28"/>
      <c r="TR236" s="28"/>
      <c r="TS236" s="28"/>
      <c r="TT236" s="28"/>
      <c r="TU236" s="28"/>
      <c r="TV236" s="28"/>
      <c r="TW236" s="28"/>
      <c r="TX236" s="28"/>
      <c r="TY236" s="28"/>
      <c r="TZ236" s="28"/>
      <c r="UA236" s="28"/>
      <c r="UB236" s="28"/>
      <c r="UC236" s="28"/>
      <c r="UD236" s="28"/>
      <c r="UE236" s="28"/>
      <c r="UF236" s="28"/>
      <c r="UG236" s="28"/>
      <c r="UH236" s="28"/>
      <c r="UI236" s="28"/>
      <c r="UJ236" s="28"/>
      <c r="UK236" s="28"/>
      <c r="UL236" s="28"/>
      <c r="UM236" s="28"/>
      <c r="UN236" s="28"/>
      <c r="UO236" s="28"/>
      <c r="UP236" s="28"/>
      <c r="UQ236" s="28"/>
      <c r="UR236" s="28"/>
      <c r="US236" s="28"/>
      <c r="UT236" s="28"/>
      <c r="UU236" s="28"/>
      <c r="UV236" s="28"/>
      <c r="UW236" s="28"/>
      <c r="UX236" s="28"/>
      <c r="UY236" s="28"/>
      <c r="UZ236" s="28"/>
      <c r="VA236" s="28"/>
      <c r="VB236" s="28"/>
      <c r="VC236" s="28"/>
      <c r="VD236" s="28"/>
      <c r="VE236" s="28"/>
      <c r="VF236" s="28"/>
      <c r="VG236" s="28"/>
      <c r="VH236" s="28"/>
      <c r="VI236" s="28"/>
      <c r="VJ236" s="28"/>
      <c r="VK236" s="28"/>
      <c r="VL236" s="28"/>
      <c r="VM236" s="28"/>
      <c r="VN236" s="28"/>
      <c r="VO236" s="28"/>
      <c r="VP236" s="28"/>
      <c r="VQ236" s="28"/>
      <c r="VR236" s="28"/>
      <c r="VS236" s="28"/>
      <c r="VT236" s="28"/>
      <c r="VU236" s="28"/>
      <c r="VV236" s="28"/>
      <c r="VW236" s="28"/>
      <c r="VX236" s="28"/>
      <c r="VY236" s="28"/>
      <c r="VZ236" s="28"/>
      <c r="WA236" s="28"/>
      <c r="WB236" s="28"/>
      <c r="WC236" s="28"/>
      <c r="WD236" s="28"/>
      <c r="WE236" s="28"/>
      <c r="WF236" s="28"/>
      <c r="WG236" s="28"/>
      <c r="WH236" s="28"/>
      <c r="WI236" s="28"/>
      <c r="WJ236" s="28"/>
      <c r="WK236" s="28"/>
      <c r="WL236" s="28"/>
      <c r="WM236" s="28"/>
      <c r="WN236" s="28"/>
      <c r="WO236" s="28"/>
      <c r="WP236" s="28"/>
      <c r="WQ236" s="28"/>
      <c r="WR236" s="28"/>
      <c r="WS236" s="28"/>
      <c r="WT236" s="28"/>
      <c r="WU236" s="28"/>
      <c r="WV236" s="28"/>
      <c r="WW236" s="28"/>
      <c r="WX236" s="28"/>
      <c r="WY236" s="28"/>
      <c r="WZ236" s="28"/>
      <c r="XA236" s="28"/>
      <c r="XB236" s="28"/>
      <c r="XC236" s="28"/>
      <c r="XD236" s="28"/>
      <c r="XE236" s="28"/>
      <c r="XF236" s="28"/>
      <c r="XG236" s="28"/>
      <c r="XH236" s="28"/>
      <c r="XI236" s="28"/>
      <c r="XJ236" s="28"/>
      <c r="XK236" s="28"/>
      <c r="XL236" s="28"/>
      <c r="XM236" s="28"/>
      <c r="XN236" s="28"/>
      <c r="XO236" s="28"/>
      <c r="XP236" s="28"/>
      <c r="XQ236" s="28"/>
      <c r="XR236" s="28"/>
      <c r="XS236" s="28"/>
      <c r="XT236" s="28"/>
      <c r="XU236" s="28"/>
      <c r="XV236" s="28"/>
      <c r="XW236" s="28"/>
      <c r="XX236" s="28"/>
      <c r="XY236" s="28"/>
      <c r="XZ236" s="28"/>
      <c r="YA236" s="28"/>
      <c r="YB236" s="28"/>
      <c r="YC236" s="28"/>
      <c r="YD236" s="28"/>
      <c r="YE236" s="28"/>
      <c r="YF236" s="28"/>
      <c r="YG236" s="28"/>
      <c r="YH236" s="28"/>
      <c r="YI236" s="28"/>
      <c r="YJ236" s="28"/>
      <c r="YK236" s="28"/>
      <c r="YL236" s="28"/>
      <c r="YM236" s="28"/>
      <c r="YN236" s="28"/>
      <c r="YO236" s="28"/>
      <c r="YP236" s="28"/>
      <c r="YQ236" s="28"/>
      <c r="YR236" s="28"/>
      <c r="YS236" s="28"/>
      <c r="YT236" s="28"/>
      <c r="YU236" s="28"/>
      <c r="YV236" s="28"/>
      <c r="YW236" s="28"/>
      <c r="YX236" s="28"/>
      <c r="YY236" s="28"/>
      <c r="YZ236" s="28"/>
      <c r="ZA236" s="28"/>
      <c r="ZB236" s="28"/>
      <c r="ZC236" s="28"/>
      <c r="ZD236" s="28"/>
      <c r="ZE236" s="28"/>
      <c r="ZF236" s="28"/>
      <c r="ZG236" s="28"/>
      <c r="ZH236" s="28"/>
      <c r="ZI236" s="28"/>
      <c r="ZJ236" s="28"/>
      <c r="ZK236" s="28"/>
      <c r="ZL236" s="28"/>
      <c r="ZM236" s="28"/>
      <c r="ZN236" s="28"/>
      <c r="ZO236" s="28"/>
      <c r="ZP236" s="28"/>
      <c r="ZQ236" s="28"/>
      <c r="ZR236" s="28"/>
      <c r="ZS236" s="28"/>
      <c r="ZT236" s="28"/>
      <c r="ZU236" s="28"/>
      <c r="ZV236" s="28"/>
      <c r="ZW236" s="28"/>
      <c r="ZX236" s="28"/>
      <c r="ZY236" s="28"/>
      <c r="ZZ236" s="28"/>
      <c r="AAA236" s="28"/>
      <c r="AAB236" s="28"/>
      <c r="AAC236" s="28"/>
      <c r="AAD236" s="28"/>
      <c r="AAE236" s="28"/>
      <c r="AAF236" s="28"/>
      <c r="AAG236" s="28"/>
      <c r="AAH236" s="28"/>
      <c r="AAI236" s="28"/>
      <c r="AAJ236" s="28"/>
      <c r="AAK236" s="28"/>
      <c r="AAL236" s="28"/>
      <c r="AAM236" s="28"/>
      <c r="AAN236" s="28"/>
      <c r="AAO236" s="28"/>
      <c r="AAP236" s="28"/>
      <c r="AAQ236" s="28"/>
      <c r="AAR236" s="28"/>
      <c r="AAS236" s="28"/>
      <c r="AAT236" s="28"/>
      <c r="AAU236" s="28"/>
      <c r="AAV236" s="28"/>
      <c r="AAW236" s="28"/>
      <c r="AAX236" s="28"/>
      <c r="AAY236" s="28"/>
      <c r="AAZ236" s="28"/>
      <c r="ABA236" s="28"/>
      <c r="ABB236" s="28"/>
      <c r="ABC236" s="28"/>
      <c r="ABD236" s="28"/>
      <c r="ABE236" s="28"/>
      <c r="ABF236" s="28"/>
      <c r="ABG236" s="28"/>
      <c r="ABH236" s="28"/>
      <c r="ABI236" s="28"/>
      <c r="ABJ236" s="28"/>
      <c r="ABK236" s="28"/>
      <c r="ABL236" s="28"/>
      <c r="ABM236" s="28"/>
      <c r="ABN236" s="28"/>
      <c r="ABO236" s="28"/>
      <c r="ABP236" s="28"/>
      <c r="ABQ236" s="28"/>
      <c r="ABR236" s="28"/>
      <c r="ABS236" s="28"/>
      <c r="ABT236" s="28"/>
      <c r="ABU236" s="28"/>
      <c r="ABV236" s="28"/>
      <c r="ABW236" s="28"/>
      <c r="ABX236" s="28"/>
      <c r="ABY236" s="28"/>
      <c r="ABZ236" s="28"/>
      <c r="ACA236" s="28"/>
      <c r="ACB236" s="28"/>
      <c r="ACC236" s="28"/>
      <c r="ACD236" s="28"/>
      <c r="ACE236" s="28"/>
      <c r="ACF236" s="28"/>
      <c r="ACG236" s="28"/>
      <c r="ACH236" s="28"/>
      <c r="ACI236" s="28"/>
      <c r="ACJ236" s="28"/>
      <c r="ACK236" s="28"/>
      <c r="ACL236" s="28"/>
      <c r="ACM236" s="28"/>
      <c r="ACN236" s="28"/>
      <c r="ACO236" s="28"/>
      <c r="ACP236" s="28"/>
      <c r="ACQ236" s="28"/>
      <c r="ACR236" s="28"/>
      <c r="ACS236" s="28"/>
      <c r="ACT236" s="28"/>
      <c r="ACU236" s="28"/>
      <c r="ACV236" s="28"/>
      <c r="ACW236" s="28"/>
      <c r="ACX236" s="28"/>
      <c r="ACY236" s="28"/>
      <c r="ACZ236" s="28"/>
      <c r="ADA236" s="28"/>
      <c r="ADB236" s="28"/>
      <c r="ADC236" s="28"/>
      <c r="ADD236" s="28"/>
      <c r="ADE236" s="28"/>
      <c r="ADF236" s="28"/>
      <c r="ADG236" s="28"/>
      <c r="ADH236" s="28"/>
      <c r="ADI236" s="28"/>
      <c r="ADJ236" s="28"/>
      <c r="ADK236" s="28"/>
      <c r="ADL236" s="28"/>
      <c r="ADM236" s="28"/>
      <c r="ADN236" s="28"/>
      <c r="ADO236" s="28"/>
      <c r="ADP236" s="28"/>
      <c r="ADQ236" s="28"/>
      <c r="ADR236" s="28"/>
      <c r="ADS236" s="28"/>
      <c r="ADT236" s="28"/>
      <c r="ADU236" s="28"/>
      <c r="ADV236" s="28"/>
      <c r="ADW236" s="28"/>
      <c r="ADX236" s="28"/>
      <c r="ADY236" s="28"/>
      <c r="ADZ236" s="28"/>
      <c r="AEA236" s="28"/>
      <c r="AEB236" s="28"/>
      <c r="AEC236" s="28"/>
      <c r="AED236" s="28"/>
      <c r="AEE236" s="28"/>
      <c r="AEF236" s="28"/>
      <c r="AEG236" s="28"/>
      <c r="AEH236" s="28"/>
      <c r="AEI236" s="28"/>
      <c r="AEJ236" s="28"/>
      <c r="AEK236" s="28"/>
      <c r="AEL236" s="28"/>
      <c r="AEM236" s="28"/>
      <c r="AEN236" s="28"/>
      <c r="AEO236" s="28"/>
      <c r="AEP236" s="28"/>
      <c r="AEQ236" s="28"/>
      <c r="AER236" s="28"/>
      <c r="AES236" s="28"/>
      <c r="AET236" s="28"/>
      <c r="AEU236" s="28"/>
      <c r="AEV236" s="28"/>
      <c r="AEW236" s="28"/>
      <c r="AEX236" s="28"/>
      <c r="AEY236" s="28"/>
      <c r="AEZ236" s="28"/>
      <c r="AFA236" s="28"/>
      <c r="AFB236" s="28"/>
      <c r="AFC236" s="28"/>
      <c r="AFD236" s="28"/>
      <c r="AFE236" s="28"/>
      <c r="AFF236" s="28"/>
      <c r="AFG236" s="28"/>
      <c r="AFH236" s="28"/>
      <c r="AFI236" s="28"/>
      <c r="AFJ236" s="28"/>
      <c r="AFK236" s="28"/>
      <c r="AFL236" s="28"/>
      <c r="AFM236" s="28"/>
      <c r="AFN236" s="28"/>
      <c r="AFO236" s="28"/>
      <c r="AFP236" s="28"/>
      <c r="AFQ236" s="28"/>
      <c r="AFR236" s="28"/>
      <c r="AFS236" s="28"/>
      <c r="AFT236" s="28"/>
      <c r="AFU236" s="28"/>
      <c r="AFV236" s="28"/>
      <c r="AFW236" s="28"/>
      <c r="AFX236" s="28"/>
      <c r="AFY236" s="28"/>
      <c r="AFZ236" s="28"/>
      <c r="AGA236" s="28"/>
      <c r="AGB236" s="28"/>
      <c r="AGC236" s="28"/>
      <c r="AGD236" s="28"/>
      <c r="AGE236" s="28"/>
      <c r="AGF236" s="28"/>
      <c r="AGG236" s="28"/>
      <c r="AGH236" s="28"/>
      <c r="AGI236" s="28"/>
      <c r="AGJ236" s="28"/>
      <c r="AGK236" s="28"/>
      <c r="AGL236" s="28"/>
      <c r="AGM236" s="28"/>
      <c r="AGN236" s="28"/>
      <c r="AGO236" s="28"/>
      <c r="AGP236" s="28"/>
      <c r="AGQ236" s="28"/>
      <c r="AGR236" s="28"/>
      <c r="AGS236" s="28"/>
      <c r="AGT236" s="28"/>
      <c r="AGU236" s="28"/>
      <c r="AGV236" s="28"/>
      <c r="AGW236" s="28"/>
      <c r="AGX236" s="28"/>
      <c r="AGY236" s="28"/>
      <c r="AGZ236" s="28"/>
      <c r="AHA236" s="28"/>
      <c r="AHB236" s="28"/>
      <c r="AHC236" s="28"/>
      <c r="AHD236" s="28"/>
      <c r="AHE236" s="28"/>
      <c r="AHF236" s="28"/>
      <c r="AHG236" s="28"/>
      <c r="AHH236" s="28"/>
      <c r="AHI236" s="28"/>
      <c r="AHJ236" s="28"/>
      <c r="AHK236" s="28"/>
      <c r="AHL236" s="28"/>
      <c r="AHM236" s="28"/>
      <c r="AHN236" s="28"/>
      <c r="AHO236" s="28"/>
      <c r="AHP236" s="28"/>
      <c r="AHQ236" s="28"/>
      <c r="AHR236" s="28"/>
      <c r="AHS236" s="28"/>
      <c r="AHT236" s="28"/>
      <c r="AHU236" s="28"/>
      <c r="AHV236" s="28"/>
      <c r="AHW236" s="28"/>
      <c r="AHX236" s="28"/>
      <c r="AHY236" s="28"/>
      <c r="AHZ236" s="28"/>
      <c r="AIA236" s="28"/>
      <c r="AIB236" s="28"/>
      <c r="AIC236" s="28"/>
      <c r="AID236" s="28"/>
      <c r="AIE236" s="28"/>
      <c r="AIF236" s="28"/>
      <c r="AIG236" s="28"/>
      <c r="AIH236" s="28"/>
      <c r="AII236" s="28"/>
      <c r="AIJ236" s="28"/>
      <c r="AIK236" s="28"/>
      <c r="AIL236" s="28"/>
      <c r="AIM236" s="28"/>
      <c r="AIN236" s="28"/>
      <c r="AIO236" s="28"/>
      <c r="AIP236" s="28"/>
      <c r="AIQ236" s="28"/>
      <c r="AIR236" s="28"/>
      <c r="AIS236" s="28"/>
      <c r="AIT236" s="28"/>
      <c r="AIU236" s="28"/>
      <c r="AIV236" s="28"/>
      <c r="AIW236" s="28"/>
      <c r="AIX236" s="28"/>
      <c r="AIY236" s="28"/>
      <c r="AIZ236" s="28"/>
      <c r="AJA236" s="28"/>
      <c r="AJB236" s="28"/>
      <c r="AJC236" s="28"/>
      <c r="AJD236" s="28"/>
      <c r="AJE236" s="28"/>
      <c r="AJF236" s="28"/>
      <c r="AJG236" s="28"/>
      <c r="AJH236" s="28"/>
      <c r="AJI236" s="28"/>
      <c r="AJJ236" s="28"/>
      <c r="AJK236" s="28"/>
      <c r="AJL236" s="28"/>
      <c r="AJM236" s="28"/>
      <c r="AJN236" s="28"/>
      <c r="AJO236" s="28"/>
      <c r="AJP236" s="28"/>
      <c r="AJQ236" s="28"/>
      <c r="AJR236" s="28"/>
      <c r="AJS236" s="28"/>
      <c r="AJT236" s="28"/>
      <c r="AJU236" s="28"/>
      <c r="AJV236" s="28"/>
      <c r="AJW236" s="28"/>
      <c r="AJX236" s="28"/>
      <c r="AJY236" s="28"/>
      <c r="AJZ236" s="28"/>
      <c r="AKA236" s="28"/>
      <c r="AKB236" s="28"/>
      <c r="AKC236" s="28"/>
      <c r="AKD236" s="28"/>
      <c r="AKE236" s="28"/>
      <c r="AKF236" s="28"/>
      <c r="AKG236" s="28"/>
      <c r="AKH236" s="28"/>
      <c r="AKI236" s="28"/>
      <c r="AKJ236" s="28"/>
      <c r="AKK236" s="28"/>
      <c r="AKL236" s="28"/>
      <c r="AKM236" s="28"/>
      <c r="AKN236" s="28"/>
      <c r="AKO236" s="28"/>
      <c r="AKP236" s="28"/>
      <c r="AKQ236" s="28"/>
      <c r="AKR236" s="28"/>
      <c r="AKS236" s="28"/>
      <c r="AKT236" s="28"/>
      <c r="AKU236" s="28"/>
      <c r="AKV236" s="28"/>
      <c r="AKW236" s="28"/>
      <c r="AKX236" s="28"/>
      <c r="AKY236" s="28"/>
      <c r="AKZ236" s="28"/>
      <c r="ALA236" s="28"/>
      <c r="ALB236" s="28"/>
      <c r="ALC236" s="28"/>
      <c r="ALD236" s="28"/>
      <c r="ALE236" s="28"/>
      <c r="ALF236" s="28"/>
      <c r="ALG236" s="28"/>
      <c r="ALH236" s="28"/>
      <c r="ALI236" s="28"/>
      <c r="ALJ236" s="28"/>
      <c r="ALK236" s="28"/>
      <c r="ALL236" s="28"/>
      <c r="ALM236" s="28"/>
      <c r="ALN236" s="28"/>
      <c r="ALO236" s="28"/>
      <c r="ALP236" s="28"/>
      <c r="ALQ236" s="28"/>
      <c r="ALR236" s="28"/>
      <c r="ALS236" s="28"/>
      <c r="ALT236" s="28"/>
      <c r="ALU236" s="28"/>
      <c r="ALV236" s="28"/>
      <c r="ALW236" s="28"/>
      <c r="ALX236" s="28"/>
      <c r="ALY236" s="28"/>
      <c r="ALZ236" s="28"/>
      <c r="AMA236" s="28"/>
      <c r="AMB236" s="28"/>
      <c r="AMC236" s="28"/>
      <c r="AMD236" s="28"/>
      <c r="AME236" s="28"/>
      <c r="AMF236" s="28"/>
      <c r="AMG236" s="28"/>
      <c r="AMH236" s="28"/>
      <c r="AMI236" s="28"/>
      <c r="AMJ236" s="28"/>
      <c r="AMK236" s="28"/>
      <c r="AML236" s="28"/>
      <c r="AMM236" s="28"/>
      <c r="AMN236" s="28"/>
      <c r="AMO236" s="28"/>
      <c r="AMP236" s="28"/>
      <c r="AMQ236" s="28"/>
      <c r="AMR236" s="28"/>
      <c r="AMS236" s="28"/>
      <c r="AMT236" s="28"/>
      <c r="AMU236" s="28"/>
      <c r="AMV236" s="28"/>
      <c r="AMW236" s="28"/>
      <c r="AMX236" s="28"/>
      <c r="AMY236" s="28"/>
      <c r="AMZ236" s="28"/>
      <c r="ANA236" s="28"/>
      <c r="ANB236" s="28"/>
      <c r="ANC236" s="28"/>
      <c r="AND236" s="28"/>
      <c r="ANE236" s="28"/>
      <c r="ANF236" s="28"/>
      <c r="ANG236" s="28"/>
      <c r="ANH236" s="28"/>
      <c r="ANI236" s="28"/>
      <c r="ANJ236" s="28"/>
      <c r="ANK236" s="28"/>
      <c r="ANL236" s="28"/>
      <c r="ANM236" s="28"/>
      <c r="ANN236" s="28"/>
      <c r="ANO236" s="28"/>
      <c r="ANP236" s="28"/>
      <c r="ANQ236" s="28"/>
      <c r="ANR236" s="28"/>
      <c r="ANS236" s="28"/>
      <c r="ANT236" s="28"/>
      <c r="ANU236" s="28"/>
      <c r="ANV236" s="28"/>
      <c r="ANW236" s="28"/>
      <c r="ANX236" s="28"/>
      <c r="ANY236" s="28"/>
      <c r="ANZ236" s="28"/>
      <c r="AOA236" s="28"/>
      <c r="AOB236" s="28"/>
      <c r="AOC236" s="28"/>
      <c r="AOD236" s="28"/>
      <c r="AOE236" s="28"/>
      <c r="AOF236" s="28"/>
      <c r="AOG236" s="28"/>
      <c r="AOH236" s="28"/>
      <c r="AOI236" s="28"/>
      <c r="AOJ236" s="28"/>
      <c r="AOK236" s="28"/>
      <c r="AOL236" s="28"/>
      <c r="AOM236" s="28"/>
      <c r="AON236" s="28"/>
      <c r="AOO236" s="28"/>
      <c r="AOP236" s="28"/>
      <c r="AOQ236" s="28"/>
      <c r="AOR236" s="28"/>
    </row>
    <row r="237" spans="1:1084" s="2" customFormat="1" ht="30" customHeight="1" x14ac:dyDescent="0.25">
      <c r="A237" s="40">
        <v>229</v>
      </c>
      <c r="B237" s="25" t="s">
        <v>139</v>
      </c>
      <c r="C237" s="40" t="s">
        <v>278</v>
      </c>
      <c r="D237" s="25" t="s">
        <v>138</v>
      </c>
      <c r="E237" s="25" t="s">
        <v>1</v>
      </c>
      <c r="F237" s="40" t="s">
        <v>261</v>
      </c>
      <c r="G237" s="62" t="s">
        <v>262</v>
      </c>
      <c r="H237" s="62" t="s">
        <v>262</v>
      </c>
      <c r="I237" s="42">
        <v>50000</v>
      </c>
      <c r="J237" s="45">
        <v>1854</v>
      </c>
      <c r="K237" s="42">
        <v>25</v>
      </c>
      <c r="L237" s="45">
        <f t="shared" si="222"/>
        <v>1435</v>
      </c>
      <c r="M237" s="42">
        <f t="shared" si="239"/>
        <v>3549.9999999999995</v>
      </c>
      <c r="N237" s="42">
        <f t="shared" si="254"/>
        <v>550</v>
      </c>
      <c r="O237" s="45">
        <f t="shared" si="255"/>
        <v>1520</v>
      </c>
      <c r="P237" s="42">
        <f t="shared" si="256"/>
        <v>3545.0000000000005</v>
      </c>
      <c r="Q237" s="42">
        <f t="shared" si="257"/>
        <v>2955</v>
      </c>
      <c r="R237" s="42">
        <f t="shared" si="258"/>
        <v>4834</v>
      </c>
      <c r="S237" s="42">
        <f t="shared" si="259"/>
        <v>7645</v>
      </c>
      <c r="T237" s="42">
        <f t="shared" si="260"/>
        <v>45166</v>
      </c>
      <c r="U237" s="46" t="s">
        <v>349</v>
      </c>
      <c r="V237" s="27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  <c r="QR237" s="28"/>
      <c r="QS237" s="28"/>
      <c r="QT237" s="28"/>
      <c r="QU237" s="28"/>
      <c r="QV237" s="28"/>
      <c r="QW237" s="28"/>
      <c r="QX237" s="28"/>
      <c r="QY237" s="28"/>
      <c r="QZ237" s="28"/>
      <c r="RA237" s="28"/>
      <c r="RB237" s="28"/>
      <c r="RC237" s="28"/>
      <c r="RD237" s="28"/>
      <c r="RE237" s="28"/>
      <c r="RF237" s="28"/>
      <c r="RG237" s="28"/>
      <c r="RH237" s="28"/>
      <c r="RI237" s="28"/>
      <c r="RJ237" s="28"/>
      <c r="RK237" s="28"/>
      <c r="RL237" s="28"/>
      <c r="RM237" s="28"/>
      <c r="RN237" s="28"/>
      <c r="RO237" s="28"/>
      <c r="RP237" s="28"/>
      <c r="RQ237" s="28"/>
      <c r="RR237" s="28"/>
      <c r="RS237" s="28"/>
      <c r="RT237" s="28"/>
      <c r="RU237" s="28"/>
      <c r="RV237" s="28"/>
      <c r="RW237" s="28"/>
      <c r="RX237" s="28"/>
      <c r="RY237" s="28"/>
      <c r="RZ237" s="28"/>
      <c r="SA237" s="28"/>
      <c r="SB237" s="28"/>
      <c r="SC237" s="28"/>
      <c r="SD237" s="28"/>
      <c r="SE237" s="28"/>
      <c r="SF237" s="28"/>
      <c r="SG237" s="28"/>
      <c r="SH237" s="28"/>
      <c r="SI237" s="28"/>
      <c r="SJ237" s="28"/>
      <c r="SK237" s="28"/>
      <c r="SL237" s="28"/>
      <c r="SM237" s="28"/>
      <c r="SN237" s="28"/>
      <c r="SO237" s="28"/>
      <c r="SP237" s="28"/>
      <c r="SQ237" s="28"/>
      <c r="SR237" s="28"/>
      <c r="SS237" s="28"/>
      <c r="ST237" s="28"/>
      <c r="SU237" s="28"/>
      <c r="SV237" s="28"/>
      <c r="SW237" s="28"/>
      <c r="SX237" s="28"/>
      <c r="SY237" s="28"/>
      <c r="SZ237" s="28"/>
      <c r="TA237" s="28"/>
      <c r="TB237" s="28"/>
      <c r="TC237" s="28"/>
      <c r="TD237" s="28"/>
      <c r="TE237" s="28"/>
      <c r="TF237" s="28"/>
      <c r="TG237" s="28"/>
      <c r="TH237" s="28"/>
      <c r="TI237" s="28"/>
      <c r="TJ237" s="28"/>
      <c r="TK237" s="28"/>
      <c r="TL237" s="28"/>
      <c r="TM237" s="28"/>
      <c r="TN237" s="28"/>
      <c r="TO237" s="28"/>
      <c r="TP237" s="28"/>
      <c r="TQ237" s="28"/>
      <c r="TR237" s="28"/>
      <c r="TS237" s="28"/>
      <c r="TT237" s="28"/>
      <c r="TU237" s="28"/>
      <c r="TV237" s="28"/>
      <c r="TW237" s="28"/>
      <c r="TX237" s="28"/>
      <c r="TY237" s="28"/>
      <c r="TZ237" s="28"/>
      <c r="UA237" s="28"/>
      <c r="UB237" s="28"/>
      <c r="UC237" s="28"/>
      <c r="UD237" s="28"/>
      <c r="UE237" s="28"/>
      <c r="UF237" s="28"/>
      <c r="UG237" s="28"/>
      <c r="UH237" s="28"/>
      <c r="UI237" s="28"/>
      <c r="UJ237" s="28"/>
      <c r="UK237" s="28"/>
      <c r="UL237" s="28"/>
      <c r="UM237" s="28"/>
      <c r="UN237" s="28"/>
      <c r="UO237" s="28"/>
      <c r="UP237" s="28"/>
      <c r="UQ237" s="28"/>
      <c r="UR237" s="28"/>
      <c r="US237" s="28"/>
      <c r="UT237" s="28"/>
      <c r="UU237" s="28"/>
      <c r="UV237" s="28"/>
      <c r="UW237" s="28"/>
      <c r="UX237" s="28"/>
      <c r="UY237" s="28"/>
      <c r="UZ237" s="28"/>
      <c r="VA237" s="28"/>
      <c r="VB237" s="28"/>
      <c r="VC237" s="28"/>
      <c r="VD237" s="28"/>
      <c r="VE237" s="28"/>
      <c r="VF237" s="28"/>
      <c r="VG237" s="28"/>
      <c r="VH237" s="28"/>
      <c r="VI237" s="28"/>
      <c r="VJ237" s="28"/>
      <c r="VK237" s="28"/>
      <c r="VL237" s="28"/>
      <c r="VM237" s="28"/>
      <c r="VN237" s="28"/>
      <c r="VO237" s="28"/>
      <c r="VP237" s="28"/>
      <c r="VQ237" s="28"/>
      <c r="VR237" s="28"/>
      <c r="VS237" s="28"/>
      <c r="VT237" s="28"/>
      <c r="VU237" s="28"/>
      <c r="VV237" s="28"/>
      <c r="VW237" s="28"/>
      <c r="VX237" s="28"/>
      <c r="VY237" s="28"/>
      <c r="VZ237" s="28"/>
      <c r="WA237" s="28"/>
      <c r="WB237" s="28"/>
      <c r="WC237" s="28"/>
      <c r="WD237" s="28"/>
      <c r="WE237" s="28"/>
      <c r="WF237" s="28"/>
      <c r="WG237" s="28"/>
      <c r="WH237" s="28"/>
      <c r="WI237" s="28"/>
      <c r="WJ237" s="28"/>
      <c r="WK237" s="28"/>
      <c r="WL237" s="28"/>
      <c r="WM237" s="28"/>
      <c r="WN237" s="28"/>
      <c r="WO237" s="28"/>
      <c r="WP237" s="28"/>
      <c r="WQ237" s="28"/>
      <c r="WR237" s="28"/>
      <c r="WS237" s="28"/>
      <c r="WT237" s="28"/>
      <c r="WU237" s="28"/>
      <c r="WV237" s="28"/>
      <c r="WW237" s="28"/>
      <c r="WX237" s="28"/>
      <c r="WY237" s="28"/>
      <c r="WZ237" s="28"/>
      <c r="XA237" s="28"/>
      <c r="XB237" s="28"/>
      <c r="XC237" s="28"/>
      <c r="XD237" s="28"/>
      <c r="XE237" s="28"/>
      <c r="XF237" s="28"/>
      <c r="XG237" s="28"/>
      <c r="XH237" s="28"/>
      <c r="XI237" s="28"/>
      <c r="XJ237" s="28"/>
      <c r="XK237" s="28"/>
      <c r="XL237" s="28"/>
      <c r="XM237" s="28"/>
      <c r="XN237" s="28"/>
      <c r="XO237" s="28"/>
      <c r="XP237" s="28"/>
      <c r="XQ237" s="28"/>
      <c r="XR237" s="28"/>
      <c r="XS237" s="28"/>
      <c r="XT237" s="28"/>
      <c r="XU237" s="28"/>
      <c r="XV237" s="28"/>
      <c r="XW237" s="28"/>
      <c r="XX237" s="28"/>
      <c r="XY237" s="28"/>
      <c r="XZ237" s="28"/>
      <c r="YA237" s="28"/>
      <c r="YB237" s="28"/>
      <c r="YC237" s="28"/>
      <c r="YD237" s="28"/>
      <c r="YE237" s="28"/>
      <c r="YF237" s="28"/>
      <c r="YG237" s="28"/>
      <c r="YH237" s="28"/>
      <c r="YI237" s="28"/>
      <c r="YJ237" s="28"/>
      <c r="YK237" s="28"/>
      <c r="YL237" s="28"/>
      <c r="YM237" s="28"/>
      <c r="YN237" s="28"/>
      <c r="YO237" s="28"/>
      <c r="YP237" s="28"/>
      <c r="YQ237" s="28"/>
      <c r="YR237" s="28"/>
      <c r="YS237" s="28"/>
      <c r="YT237" s="28"/>
      <c r="YU237" s="28"/>
      <c r="YV237" s="28"/>
      <c r="YW237" s="28"/>
      <c r="YX237" s="28"/>
      <c r="YY237" s="28"/>
      <c r="YZ237" s="28"/>
      <c r="ZA237" s="28"/>
      <c r="ZB237" s="28"/>
      <c r="ZC237" s="28"/>
      <c r="ZD237" s="28"/>
      <c r="ZE237" s="28"/>
      <c r="ZF237" s="28"/>
      <c r="ZG237" s="28"/>
      <c r="ZH237" s="28"/>
      <c r="ZI237" s="28"/>
      <c r="ZJ237" s="28"/>
      <c r="ZK237" s="28"/>
      <c r="ZL237" s="28"/>
      <c r="ZM237" s="28"/>
      <c r="ZN237" s="28"/>
      <c r="ZO237" s="28"/>
      <c r="ZP237" s="28"/>
      <c r="ZQ237" s="28"/>
      <c r="ZR237" s="28"/>
      <c r="ZS237" s="28"/>
      <c r="ZT237" s="28"/>
      <c r="ZU237" s="28"/>
      <c r="ZV237" s="28"/>
      <c r="ZW237" s="28"/>
      <c r="ZX237" s="28"/>
      <c r="ZY237" s="28"/>
      <c r="ZZ237" s="28"/>
      <c r="AAA237" s="28"/>
      <c r="AAB237" s="28"/>
      <c r="AAC237" s="28"/>
      <c r="AAD237" s="28"/>
      <c r="AAE237" s="28"/>
      <c r="AAF237" s="28"/>
      <c r="AAG237" s="28"/>
      <c r="AAH237" s="28"/>
      <c r="AAI237" s="28"/>
      <c r="AAJ237" s="28"/>
      <c r="AAK237" s="28"/>
      <c r="AAL237" s="28"/>
      <c r="AAM237" s="28"/>
      <c r="AAN237" s="28"/>
      <c r="AAO237" s="28"/>
      <c r="AAP237" s="28"/>
      <c r="AAQ237" s="28"/>
      <c r="AAR237" s="28"/>
      <c r="AAS237" s="28"/>
      <c r="AAT237" s="28"/>
      <c r="AAU237" s="28"/>
      <c r="AAV237" s="28"/>
      <c r="AAW237" s="28"/>
      <c r="AAX237" s="28"/>
      <c r="AAY237" s="28"/>
      <c r="AAZ237" s="28"/>
      <c r="ABA237" s="28"/>
      <c r="ABB237" s="28"/>
      <c r="ABC237" s="28"/>
      <c r="ABD237" s="28"/>
      <c r="ABE237" s="28"/>
      <c r="ABF237" s="28"/>
      <c r="ABG237" s="28"/>
      <c r="ABH237" s="28"/>
      <c r="ABI237" s="28"/>
      <c r="ABJ237" s="28"/>
      <c r="ABK237" s="28"/>
      <c r="ABL237" s="28"/>
      <c r="ABM237" s="28"/>
      <c r="ABN237" s="28"/>
      <c r="ABO237" s="28"/>
      <c r="ABP237" s="28"/>
      <c r="ABQ237" s="28"/>
      <c r="ABR237" s="28"/>
      <c r="ABS237" s="28"/>
      <c r="ABT237" s="28"/>
      <c r="ABU237" s="28"/>
      <c r="ABV237" s="28"/>
      <c r="ABW237" s="28"/>
      <c r="ABX237" s="28"/>
      <c r="ABY237" s="28"/>
      <c r="ABZ237" s="28"/>
      <c r="ACA237" s="28"/>
      <c r="ACB237" s="28"/>
      <c r="ACC237" s="28"/>
      <c r="ACD237" s="28"/>
      <c r="ACE237" s="28"/>
      <c r="ACF237" s="28"/>
      <c r="ACG237" s="28"/>
      <c r="ACH237" s="28"/>
      <c r="ACI237" s="28"/>
      <c r="ACJ237" s="28"/>
      <c r="ACK237" s="28"/>
      <c r="ACL237" s="28"/>
      <c r="ACM237" s="28"/>
      <c r="ACN237" s="28"/>
      <c r="ACO237" s="28"/>
      <c r="ACP237" s="28"/>
      <c r="ACQ237" s="28"/>
      <c r="ACR237" s="28"/>
      <c r="ACS237" s="28"/>
      <c r="ACT237" s="28"/>
      <c r="ACU237" s="28"/>
      <c r="ACV237" s="28"/>
      <c r="ACW237" s="28"/>
      <c r="ACX237" s="28"/>
      <c r="ACY237" s="28"/>
      <c r="ACZ237" s="28"/>
      <c r="ADA237" s="28"/>
      <c r="ADB237" s="28"/>
      <c r="ADC237" s="28"/>
      <c r="ADD237" s="28"/>
      <c r="ADE237" s="28"/>
      <c r="ADF237" s="28"/>
      <c r="ADG237" s="28"/>
      <c r="ADH237" s="28"/>
      <c r="ADI237" s="28"/>
      <c r="ADJ237" s="28"/>
      <c r="ADK237" s="28"/>
      <c r="ADL237" s="28"/>
      <c r="ADM237" s="28"/>
      <c r="ADN237" s="28"/>
      <c r="ADO237" s="28"/>
      <c r="ADP237" s="28"/>
      <c r="ADQ237" s="28"/>
      <c r="ADR237" s="28"/>
      <c r="ADS237" s="28"/>
      <c r="ADT237" s="28"/>
      <c r="ADU237" s="28"/>
      <c r="ADV237" s="28"/>
      <c r="ADW237" s="28"/>
      <c r="ADX237" s="28"/>
      <c r="ADY237" s="28"/>
      <c r="ADZ237" s="28"/>
      <c r="AEA237" s="28"/>
      <c r="AEB237" s="28"/>
      <c r="AEC237" s="28"/>
      <c r="AED237" s="28"/>
      <c r="AEE237" s="28"/>
      <c r="AEF237" s="28"/>
      <c r="AEG237" s="28"/>
      <c r="AEH237" s="28"/>
      <c r="AEI237" s="28"/>
      <c r="AEJ237" s="28"/>
      <c r="AEK237" s="28"/>
      <c r="AEL237" s="28"/>
      <c r="AEM237" s="28"/>
      <c r="AEN237" s="28"/>
      <c r="AEO237" s="28"/>
      <c r="AEP237" s="28"/>
      <c r="AEQ237" s="28"/>
      <c r="AER237" s="28"/>
      <c r="AES237" s="28"/>
      <c r="AET237" s="28"/>
      <c r="AEU237" s="28"/>
      <c r="AEV237" s="28"/>
      <c r="AEW237" s="28"/>
      <c r="AEX237" s="28"/>
      <c r="AEY237" s="28"/>
      <c r="AEZ237" s="28"/>
      <c r="AFA237" s="28"/>
      <c r="AFB237" s="28"/>
      <c r="AFC237" s="28"/>
      <c r="AFD237" s="28"/>
      <c r="AFE237" s="28"/>
      <c r="AFF237" s="28"/>
      <c r="AFG237" s="28"/>
      <c r="AFH237" s="28"/>
      <c r="AFI237" s="28"/>
      <c r="AFJ237" s="28"/>
      <c r="AFK237" s="28"/>
      <c r="AFL237" s="28"/>
      <c r="AFM237" s="28"/>
      <c r="AFN237" s="28"/>
      <c r="AFO237" s="28"/>
      <c r="AFP237" s="28"/>
      <c r="AFQ237" s="28"/>
      <c r="AFR237" s="28"/>
      <c r="AFS237" s="28"/>
      <c r="AFT237" s="28"/>
      <c r="AFU237" s="28"/>
      <c r="AFV237" s="28"/>
      <c r="AFW237" s="28"/>
      <c r="AFX237" s="28"/>
      <c r="AFY237" s="28"/>
      <c r="AFZ237" s="28"/>
      <c r="AGA237" s="28"/>
      <c r="AGB237" s="28"/>
      <c r="AGC237" s="28"/>
      <c r="AGD237" s="28"/>
      <c r="AGE237" s="28"/>
      <c r="AGF237" s="28"/>
      <c r="AGG237" s="28"/>
      <c r="AGH237" s="28"/>
      <c r="AGI237" s="28"/>
      <c r="AGJ237" s="28"/>
      <c r="AGK237" s="28"/>
      <c r="AGL237" s="28"/>
      <c r="AGM237" s="28"/>
      <c r="AGN237" s="28"/>
      <c r="AGO237" s="28"/>
      <c r="AGP237" s="28"/>
      <c r="AGQ237" s="28"/>
      <c r="AGR237" s="28"/>
      <c r="AGS237" s="28"/>
      <c r="AGT237" s="28"/>
      <c r="AGU237" s="28"/>
      <c r="AGV237" s="28"/>
      <c r="AGW237" s="28"/>
      <c r="AGX237" s="28"/>
      <c r="AGY237" s="28"/>
      <c r="AGZ237" s="28"/>
      <c r="AHA237" s="28"/>
      <c r="AHB237" s="28"/>
      <c r="AHC237" s="28"/>
      <c r="AHD237" s="28"/>
      <c r="AHE237" s="28"/>
      <c r="AHF237" s="28"/>
      <c r="AHG237" s="28"/>
      <c r="AHH237" s="28"/>
      <c r="AHI237" s="28"/>
      <c r="AHJ237" s="28"/>
      <c r="AHK237" s="28"/>
      <c r="AHL237" s="28"/>
      <c r="AHM237" s="28"/>
      <c r="AHN237" s="28"/>
      <c r="AHO237" s="28"/>
      <c r="AHP237" s="28"/>
      <c r="AHQ237" s="28"/>
      <c r="AHR237" s="28"/>
      <c r="AHS237" s="28"/>
      <c r="AHT237" s="28"/>
      <c r="AHU237" s="28"/>
      <c r="AHV237" s="28"/>
      <c r="AHW237" s="28"/>
      <c r="AHX237" s="28"/>
      <c r="AHY237" s="28"/>
      <c r="AHZ237" s="28"/>
      <c r="AIA237" s="28"/>
      <c r="AIB237" s="28"/>
      <c r="AIC237" s="28"/>
      <c r="AID237" s="28"/>
      <c r="AIE237" s="28"/>
      <c r="AIF237" s="28"/>
      <c r="AIG237" s="28"/>
      <c r="AIH237" s="28"/>
      <c r="AII237" s="28"/>
      <c r="AIJ237" s="28"/>
      <c r="AIK237" s="28"/>
      <c r="AIL237" s="28"/>
      <c r="AIM237" s="28"/>
      <c r="AIN237" s="28"/>
      <c r="AIO237" s="28"/>
      <c r="AIP237" s="28"/>
      <c r="AIQ237" s="28"/>
      <c r="AIR237" s="28"/>
      <c r="AIS237" s="28"/>
      <c r="AIT237" s="28"/>
      <c r="AIU237" s="28"/>
      <c r="AIV237" s="28"/>
      <c r="AIW237" s="28"/>
      <c r="AIX237" s="28"/>
      <c r="AIY237" s="28"/>
      <c r="AIZ237" s="28"/>
      <c r="AJA237" s="28"/>
      <c r="AJB237" s="28"/>
      <c r="AJC237" s="28"/>
      <c r="AJD237" s="28"/>
      <c r="AJE237" s="28"/>
      <c r="AJF237" s="28"/>
      <c r="AJG237" s="28"/>
      <c r="AJH237" s="28"/>
      <c r="AJI237" s="28"/>
      <c r="AJJ237" s="28"/>
      <c r="AJK237" s="28"/>
      <c r="AJL237" s="28"/>
      <c r="AJM237" s="28"/>
      <c r="AJN237" s="28"/>
      <c r="AJO237" s="28"/>
      <c r="AJP237" s="28"/>
      <c r="AJQ237" s="28"/>
      <c r="AJR237" s="28"/>
      <c r="AJS237" s="28"/>
      <c r="AJT237" s="28"/>
      <c r="AJU237" s="28"/>
      <c r="AJV237" s="28"/>
      <c r="AJW237" s="28"/>
      <c r="AJX237" s="28"/>
      <c r="AJY237" s="28"/>
      <c r="AJZ237" s="28"/>
      <c r="AKA237" s="28"/>
      <c r="AKB237" s="28"/>
      <c r="AKC237" s="28"/>
      <c r="AKD237" s="28"/>
      <c r="AKE237" s="28"/>
      <c r="AKF237" s="28"/>
      <c r="AKG237" s="28"/>
      <c r="AKH237" s="28"/>
      <c r="AKI237" s="28"/>
      <c r="AKJ237" s="28"/>
      <c r="AKK237" s="28"/>
      <c r="AKL237" s="28"/>
      <c r="AKM237" s="28"/>
      <c r="AKN237" s="28"/>
      <c r="AKO237" s="28"/>
      <c r="AKP237" s="28"/>
      <c r="AKQ237" s="28"/>
      <c r="AKR237" s="28"/>
      <c r="AKS237" s="28"/>
      <c r="AKT237" s="28"/>
      <c r="AKU237" s="28"/>
      <c r="AKV237" s="28"/>
      <c r="AKW237" s="28"/>
      <c r="AKX237" s="28"/>
      <c r="AKY237" s="28"/>
      <c r="AKZ237" s="28"/>
      <c r="ALA237" s="28"/>
      <c r="ALB237" s="28"/>
      <c r="ALC237" s="28"/>
      <c r="ALD237" s="28"/>
      <c r="ALE237" s="28"/>
      <c r="ALF237" s="28"/>
      <c r="ALG237" s="28"/>
      <c r="ALH237" s="28"/>
      <c r="ALI237" s="28"/>
      <c r="ALJ237" s="28"/>
      <c r="ALK237" s="28"/>
      <c r="ALL237" s="28"/>
      <c r="ALM237" s="28"/>
      <c r="ALN237" s="28"/>
      <c r="ALO237" s="28"/>
      <c r="ALP237" s="28"/>
      <c r="ALQ237" s="28"/>
      <c r="ALR237" s="28"/>
      <c r="ALS237" s="28"/>
      <c r="ALT237" s="28"/>
      <c r="ALU237" s="28"/>
      <c r="ALV237" s="28"/>
      <c r="ALW237" s="28"/>
      <c r="ALX237" s="28"/>
      <c r="ALY237" s="28"/>
      <c r="ALZ237" s="28"/>
      <c r="AMA237" s="28"/>
      <c r="AMB237" s="28"/>
      <c r="AMC237" s="28"/>
      <c r="AMD237" s="28"/>
      <c r="AME237" s="28"/>
      <c r="AMF237" s="28"/>
      <c r="AMG237" s="28"/>
      <c r="AMH237" s="28"/>
      <c r="AMI237" s="28"/>
      <c r="AMJ237" s="28"/>
      <c r="AMK237" s="28"/>
      <c r="AML237" s="28"/>
      <c r="AMM237" s="28"/>
      <c r="AMN237" s="28"/>
      <c r="AMO237" s="28"/>
      <c r="AMP237" s="28"/>
      <c r="AMQ237" s="28"/>
      <c r="AMR237" s="28"/>
      <c r="AMS237" s="28"/>
      <c r="AMT237" s="28"/>
      <c r="AMU237" s="28"/>
      <c r="AMV237" s="28"/>
      <c r="AMW237" s="28"/>
      <c r="AMX237" s="28"/>
      <c r="AMY237" s="28"/>
      <c r="AMZ237" s="28"/>
      <c r="ANA237" s="28"/>
      <c r="ANB237" s="28"/>
      <c r="ANC237" s="28"/>
      <c r="AND237" s="28"/>
      <c r="ANE237" s="28"/>
      <c r="ANF237" s="28"/>
      <c r="ANG237" s="28"/>
      <c r="ANH237" s="28"/>
      <c r="ANI237" s="28"/>
      <c r="ANJ237" s="28"/>
      <c r="ANK237" s="28"/>
      <c r="ANL237" s="28"/>
      <c r="ANM237" s="28"/>
      <c r="ANN237" s="28"/>
      <c r="ANO237" s="28"/>
      <c r="ANP237" s="28"/>
      <c r="ANQ237" s="28"/>
      <c r="ANR237" s="28"/>
      <c r="ANS237" s="28"/>
      <c r="ANT237" s="28"/>
      <c r="ANU237" s="28"/>
      <c r="ANV237" s="28"/>
      <c r="ANW237" s="28"/>
      <c r="ANX237" s="28"/>
      <c r="ANY237" s="28"/>
      <c r="ANZ237" s="28"/>
      <c r="AOA237" s="28"/>
      <c r="AOB237" s="28"/>
      <c r="AOC237" s="28"/>
      <c r="AOD237" s="28"/>
      <c r="AOE237" s="28"/>
      <c r="AOF237" s="28"/>
      <c r="AOG237" s="28"/>
      <c r="AOH237" s="28"/>
      <c r="AOI237" s="28"/>
      <c r="AOJ237" s="28"/>
      <c r="AOK237" s="28"/>
      <c r="AOL237" s="28"/>
      <c r="AOM237" s="28"/>
      <c r="AON237" s="28"/>
      <c r="AOO237" s="28"/>
      <c r="AOP237" s="28"/>
      <c r="AOQ237" s="28"/>
      <c r="AOR237" s="28"/>
    </row>
    <row r="238" spans="1:1084" s="18" customFormat="1" ht="30" customHeight="1" x14ac:dyDescent="0.25">
      <c r="A238" s="40">
        <v>230</v>
      </c>
      <c r="B238" s="25" t="s">
        <v>270</v>
      </c>
      <c r="C238" s="40" t="s">
        <v>279</v>
      </c>
      <c r="D238" s="25" t="s">
        <v>271</v>
      </c>
      <c r="E238" s="25" t="s">
        <v>96</v>
      </c>
      <c r="F238" s="40" t="s">
        <v>261</v>
      </c>
      <c r="G238" s="62" t="s">
        <v>262</v>
      </c>
      <c r="H238" s="62" t="s">
        <v>262</v>
      </c>
      <c r="I238" s="42">
        <v>42000</v>
      </c>
      <c r="J238" s="45">
        <v>724.92</v>
      </c>
      <c r="K238" s="42">
        <v>25</v>
      </c>
      <c r="L238" s="45">
        <f t="shared" si="222"/>
        <v>1205.4000000000001</v>
      </c>
      <c r="M238" s="42">
        <f t="shared" ref="M238" si="261">I238*7.1%</f>
        <v>2981.9999999999995</v>
      </c>
      <c r="N238" s="42">
        <f t="shared" ref="N238" si="262">I238*1.1%</f>
        <v>462.00000000000006</v>
      </c>
      <c r="O238" s="45">
        <f t="shared" ref="O238" si="263">I238*3.04%</f>
        <v>1276.8</v>
      </c>
      <c r="P238" s="42">
        <f t="shared" ref="P238" si="264">I238*7.09%</f>
        <v>2977.8</v>
      </c>
      <c r="Q238" s="42">
        <f t="shared" ref="Q238" si="265">+L238+O238</f>
        <v>2482.1999999999998</v>
      </c>
      <c r="R238" s="42">
        <f t="shared" ref="R238" si="266">SUM(J238+K238+L238+O238)</f>
        <v>3232.12</v>
      </c>
      <c r="S238" s="42">
        <f t="shared" ref="S238" si="267">SUM(M238+N238+P238)</f>
        <v>6421.7999999999993</v>
      </c>
      <c r="T238" s="42">
        <f t="shared" ref="T238" si="268">I238-R238</f>
        <v>38767.879999999997</v>
      </c>
      <c r="U238" s="46" t="s">
        <v>349</v>
      </c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  <c r="GI238" s="29"/>
      <c r="GJ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  <c r="JC238" s="29"/>
      <c r="JD238" s="29"/>
      <c r="JE238" s="29"/>
      <c r="JF238" s="29"/>
      <c r="JG238" s="29"/>
      <c r="JH238" s="29"/>
      <c r="JI238" s="29"/>
      <c r="JJ238" s="29"/>
      <c r="JK238" s="29"/>
      <c r="JL238" s="29"/>
      <c r="JM238" s="29"/>
      <c r="JN238" s="29"/>
      <c r="JO238" s="29"/>
      <c r="JP238" s="29"/>
      <c r="JQ238" s="29"/>
      <c r="JR238" s="29"/>
      <c r="JS238" s="29"/>
      <c r="JT238" s="29"/>
      <c r="JU238" s="29"/>
      <c r="JV238" s="29"/>
      <c r="JW238" s="29"/>
      <c r="JX238" s="29"/>
      <c r="JY238" s="29"/>
      <c r="JZ238" s="29"/>
      <c r="KA238" s="29"/>
      <c r="KB238" s="29"/>
      <c r="KC238" s="29"/>
      <c r="KD238" s="29"/>
      <c r="KE238" s="29"/>
      <c r="KF238" s="29"/>
      <c r="KG238" s="29"/>
      <c r="KH238" s="29"/>
      <c r="KI238" s="29"/>
      <c r="KJ238" s="29"/>
      <c r="KK238" s="29"/>
      <c r="KL238" s="29"/>
      <c r="KM238" s="29"/>
      <c r="KN238" s="29"/>
      <c r="KO238" s="29"/>
      <c r="KP238" s="29"/>
      <c r="KQ238" s="29"/>
      <c r="KR238" s="29"/>
      <c r="KS238" s="29"/>
      <c r="KT238" s="29"/>
      <c r="KU238" s="29"/>
      <c r="KV238" s="29"/>
      <c r="KW238" s="29"/>
      <c r="KX238" s="29"/>
      <c r="KY238" s="29"/>
      <c r="KZ238" s="29"/>
      <c r="LA238" s="29"/>
      <c r="LB238" s="29"/>
      <c r="LC238" s="29"/>
      <c r="LD238" s="29"/>
      <c r="LE238" s="29"/>
      <c r="LF238" s="29"/>
      <c r="LG238" s="29"/>
      <c r="LH238" s="29"/>
      <c r="LI238" s="29"/>
      <c r="LJ238" s="29"/>
      <c r="LK238" s="29"/>
      <c r="LL238" s="29"/>
      <c r="LM238" s="29"/>
      <c r="LN238" s="29"/>
      <c r="LO238" s="29"/>
      <c r="LP238" s="29"/>
      <c r="LQ238" s="29"/>
      <c r="LR238" s="29"/>
      <c r="LS238" s="29"/>
      <c r="LT238" s="29"/>
      <c r="LU238" s="29"/>
      <c r="LV238" s="29"/>
      <c r="LW238" s="29"/>
      <c r="LX238" s="29"/>
      <c r="LY238" s="29"/>
      <c r="LZ238" s="29"/>
      <c r="MA238" s="29"/>
      <c r="MB238" s="29"/>
      <c r="MC238" s="29"/>
      <c r="MD238" s="29"/>
      <c r="ME238" s="29"/>
      <c r="MF238" s="29"/>
      <c r="MG238" s="29"/>
      <c r="MH238" s="29"/>
      <c r="MI238" s="29"/>
      <c r="MJ238" s="29"/>
      <c r="MK238" s="29"/>
      <c r="ML238" s="29"/>
      <c r="MM238" s="29"/>
      <c r="MN238" s="29"/>
      <c r="MO238" s="29"/>
      <c r="MP238" s="29"/>
      <c r="MQ238" s="29"/>
      <c r="MR238" s="29"/>
      <c r="MS238" s="29"/>
      <c r="MT238" s="29"/>
      <c r="MU238" s="29"/>
      <c r="MV238" s="29"/>
      <c r="MW238" s="29"/>
      <c r="MX238" s="29"/>
      <c r="MY238" s="29"/>
      <c r="MZ238" s="29"/>
      <c r="NA238" s="29"/>
      <c r="NB238" s="29"/>
      <c r="NC238" s="29"/>
      <c r="ND238" s="29"/>
      <c r="NE238" s="29"/>
      <c r="NF238" s="29"/>
      <c r="NG238" s="29"/>
      <c r="NH238" s="29"/>
      <c r="NI238" s="29"/>
      <c r="NJ238" s="29"/>
      <c r="NK238" s="29"/>
      <c r="NL238" s="29"/>
      <c r="NM238" s="29"/>
      <c r="NN238" s="29"/>
      <c r="NO238" s="29"/>
      <c r="NP238" s="29"/>
      <c r="NQ238" s="29"/>
      <c r="NR238" s="29"/>
      <c r="NS238" s="29"/>
      <c r="NT238" s="29"/>
      <c r="NU238" s="29"/>
      <c r="NV238" s="29"/>
      <c r="NW238" s="29"/>
      <c r="NX238" s="29"/>
      <c r="NY238" s="29"/>
      <c r="NZ238" s="29"/>
      <c r="OA238" s="29"/>
      <c r="OB238" s="29"/>
      <c r="OC238" s="29"/>
      <c r="OD238" s="29"/>
      <c r="OE238" s="29"/>
      <c r="OF238" s="29"/>
      <c r="OG238" s="29"/>
      <c r="OH238" s="29"/>
      <c r="OI238" s="29"/>
      <c r="OJ238" s="29"/>
      <c r="OK238" s="29"/>
      <c r="OL238" s="29"/>
      <c r="OM238" s="29"/>
      <c r="ON238" s="29"/>
      <c r="OO238" s="29"/>
      <c r="OP238" s="29"/>
      <c r="OQ238" s="29"/>
      <c r="OR238" s="29"/>
      <c r="OS238" s="29"/>
      <c r="OT238" s="29"/>
      <c r="OU238" s="29"/>
      <c r="OV238" s="29"/>
      <c r="OW238" s="29"/>
      <c r="OX238" s="29"/>
      <c r="OY238" s="29"/>
      <c r="OZ238" s="29"/>
      <c r="PA238" s="29"/>
      <c r="PB238" s="29"/>
      <c r="PC238" s="29"/>
      <c r="PD238" s="29"/>
      <c r="PE238" s="29"/>
      <c r="PF238" s="29"/>
      <c r="PG238" s="29"/>
      <c r="PH238" s="29"/>
      <c r="PI238" s="29"/>
      <c r="PJ238" s="29"/>
      <c r="PK238" s="29"/>
      <c r="PL238" s="29"/>
      <c r="PM238" s="29"/>
      <c r="PN238" s="29"/>
      <c r="PO238" s="29"/>
      <c r="PP238" s="29"/>
      <c r="PQ238" s="29"/>
      <c r="PR238" s="29"/>
      <c r="PS238" s="29"/>
      <c r="PT238" s="29"/>
      <c r="PU238" s="29"/>
      <c r="PV238" s="29"/>
      <c r="PW238" s="29"/>
      <c r="PX238" s="29"/>
      <c r="PY238" s="29"/>
      <c r="PZ238" s="29"/>
      <c r="QA238" s="29"/>
      <c r="QB238" s="29"/>
      <c r="QC238" s="29"/>
      <c r="QD238" s="29"/>
      <c r="QE238" s="29"/>
      <c r="QF238" s="29"/>
      <c r="QG238" s="29"/>
      <c r="QH238" s="29"/>
      <c r="QI238" s="29"/>
      <c r="QJ238" s="29"/>
      <c r="QK238" s="29"/>
      <c r="QL238" s="29"/>
      <c r="QM238" s="29"/>
      <c r="QN238" s="29"/>
      <c r="QO238" s="29"/>
      <c r="QP238" s="29"/>
      <c r="QQ238" s="29"/>
      <c r="QR238" s="29"/>
      <c r="QS238" s="29"/>
      <c r="QT238" s="29"/>
      <c r="QU238" s="29"/>
      <c r="QV238" s="29"/>
      <c r="QW238" s="29"/>
      <c r="QX238" s="29"/>
      <c r="QY238" s="29"/>
      <c r="QZ238" s="29"/>
      <c r="RA238" s="29"/>
      <c r="RB238" s="29"/>
      <c r="RC238" s="29"/>
      <c r="RD238" s="29"/>
      <c r="RE238" s="29"/>
      <c r="RF238" s="29"/>
      <c r="RG238" s="29"/>
      <c r="RH238" s="29"/>
      <c r="RI238" s="29"/>
      <c r="RJ238" s="29"/>
      <c r="RK238" s="29"/>
      <c r="RL238" s="29"/>
      <c r="RM238" s="29"/>
      <c r="RN238" s="29"/>
      <c r="RO238" s="29"/>
      <c r="RP238" s="29"/>
      <c r="RQ238" s="29"/>
      <c r="RR238" s="29"/>
      <c r="RS238" s="29"/>
      <c r="RT238" s="29"/>
      <c r="RU238" s="29"/>
      <c r="RV238" s="29"/>
      <c r="RW238" s="29"/>
      <c r="RX238" s="29"/>
      <c r="RY238" s="29"/>
      <c r="RZ238" s="29"/>
      <c r="SA238" s="29"/>
      <c r="SB238" s="29"/>
      <c r="SC238" s="29"/>
      <c r="SD238" s="29"/>
      <c r="SE238" s="29"/>
      <c r="SF238" s="29"/>
      <c r="SG238" s="29"/>
      <c r="SH238" s="29"/>
      <c r="SI238" s="29"/>
      <c r="SJ238" s="29"/>
      <c r="SK238" s="29"/>
      <c r="SL238" s="29"/>
      <c r="SM238" s="29"/>
      <c r="SN238" s="29"/>
      <c r="SO238" s="29"/>
      <c r="SP238" s="29"/>
      <c r="SQ238" s="29"/>
      <c r="SR238" s="29"/>
      <c r="SS238" s="29"/>
      <c r="ST238" s="29"/>
      <c r="SU238" s="29"/>
      <c r="SV238" s="29"/>
      <c r="SW238" s="29"/>
      <c r="SX238" s="29"/>
      <c r="SY238" s="29"/>
      <c r="SZ238" s="29"/>
      <c r="TA238" s="29"/>
      <c r="TB238" s="29"/>
      <c r="TC238" s="29"/>
      <c r="TD238" s="29"/>
      <c r="TE238" s="29"/>
      <c r="TF238" s="29"/>
      <c r="TG238" s="29"/>
      <c r="TH238" s="29"/>
      <c r="TI238" s="29"/>
      <c r="TJ238" s="29"/>
      <c r="TK238" s="29"/>
      <c r="TL238" s="29"/>
      <c r="TM238" s="29"/>
      <c r="TN238" s="29"/>
      <c r="TO238" s="29"/>
      <c r="TP238" s="29"/>
      <c r="TQ238" s="29"/>
      <c r="TR238" s="29"/>
      <c r="TS238" s="29"/>
      <c r="TT238" s="29"/>
      <c r="TU238" s="29"/>
      <c r="TV238" s="29"/>
      <c r="TW238" s="29"/>
      <c r="TX238" s="29"/>
      <c r="TY238" s="29"/>
      <c r="TZ238" s="29"/>
      <c r="UA238" s="29"/>
      <c r="UB238" s="29"/>
      <c r="UC238" s="29"/>
      <c r="UD238" s="29"/>
      <c r="UE238" s="29"/>
      <c r="UF238" s="29"/>
      <c r="UG238" s="29"/>
      <c r="UH238" s="29"/>
      <c r="UI238" s="29"/>
      <c r="UJ238" s="29"/>
      <c r="UK238" s="29"/>
      <c r="UL238" s="29"/>
      <c r="UM238" s="29"/>
      <c r="UN238" s="29"/>
      <c r="UO238" s="29"/>
      <c r="UP238" s="29"/>
      <c r="UQ238" s="29"/>
      <c r="UR238" s="29"/>
      <c r="US238" s="29"/>
      <c r="UT238" s="29"/>
      <c r="UU238" s="29"/>
      <c r="UV238" s="29"/>
      <c r="UW238" s="29"/>
      <c r="UX238" s="29"/>
      <c r="UY238" s="29"/>
      <c r="UZ238" s="29"/>
      <c r="VA238" s="29"/>
      <c r="VB238" s="29"/>
      <c r="VC238" s="29"/>
      <c r="VD238" s="29"/>
      <c r="VE238" s="29"/>
      <c r="VF238" s="29"/>
      <c r="VG238" s="29"/>
      <c r="VH238" s="29"/>
      <c r="VI238" s="29"/>
      <c r="VJ238" s="29"/>
      <c r="VK238" s="29"/>
      <c r="VL238" s="29"/>
      <c r="VM238" s="29"/>
      <c r="VN238" s="29"/>
      <c r="VO238" s="29"/>
      <c r="VP238" s="29"/>
      <c r="VQ238" s="29"/>
      <c r="VR238" s="29"/>
      <c r="VS238" s="29"/>
      <c r="VT238" s="29"/>
      <c r="VU238" s="29"/>
      <c r="VV238" s="29"/>
      <c r="VW238" s="29"/>
      <c r="VX238" s="29"/>
      <c r="VY238" s="29"/>
      <c r="VZ238" s="29"/>
      <c r="WA238" s="29"/>
      <c r="WB238" s="29"/>
      <c r="WC238" s="29"/>
      <c r="WD238" s="29"/>
      <c r="WE238" s="29"/>
      <c r="WF238" s="29"/>
      <c r="WG238" s="29"/>
      <c r="WH238" s="29"/>
      <c r="WI238" s="29"/>
      <c r="WJ238" s="29"/>
      <c r="WK238" s="29"/>
      <c r="WL238" s="29"/>
      <c r="WM238" s="29"/>
      <c r="WN238" s="29"/>
      <c r="WO238" s="29"/>
      <c r="WP238" s="29"/>
      <c r="WQ238" s="29"/>
      <c r="WR238" s="29"/>
      <c r="WS238" s="29"/>
      <c r="WT238" s="29"/>
      <c r="WU238" s="29"/>
      <c r="WV238" s="29"/>
      <c r="WW238" s="29"/>
      <c r="WX238" s="29"/>
      <c r="WY238" s="29"/>
      <c r="WZ238" s="29"/>
      <c r="XA238" s="29"/>
      <c r="XB238" s="29"/>
      <c r="XC238" s="29"/>
      <c r="XD238" s="29"/>
      <c r="XE238" s="29"/>
      <c r="XF238" s="29"/>
      <c r="XG238" s="29"/>
      <c r="XH238" s="29"/>
      <c r="XI238" s="29"/>
      <c r="XJ238" s="29"/>
      <c r="XK238" s="29"/>
      <c r="XL238" s="29"/>
      <c r="XM238" s="29"/>
      <c r="XN238" s="29"/>
      <c r="XO238" s="29"/>
      <c r="XP238" s="29"/>
      <c r="XQ238" s="29"/>
      <c r="XR238" s="29"/>
      <c r="XS238" s="29"/>
      <c r="XT238" s="29"/>
      <c r="XU238" s="29"/>
      <c r="XV238" s="29"/>
      <c r="XW238" s="29"/>
      <c r="XX238" s="29"/>
      <c r="XY238" s="29"/>
      <c r="XZ238" s="29"/>
      <c r="YA238" s="29"/>
      <c r="YB238" s="29"/>
      <c r="YC238" s="29"/>
      <c r="YD238" s="29"/>
      <c r="YE238" s="29"/>
      <c r="YF238" s="29"/>
      <c r="YG238" s="29"/>
      <c r="YH238" s="29"/>
      <c r="YI238" s="29"/>
      <c r="YJ238" s="29"/>
      <c r="YK238" s="29"/>
      <c r="YL238" s="29"/>
      <c r="YM238" s="29"/>
      <c r="YN238" s="29"/>
      <c r="YO238" s="29"/>
      <c r="YP238" s="29"/>
      <c r="YQ238" s="29"/>
      <c r="YR238" s="29"/>
      <c r="YS238" s="29"/>
      <c r="YT238" s="29"/>
      <c r="YU238" s="29"/>
      <c r="YV238" s="29"/>
      <c r="YW238" s="29"/>
      <c r="YX238" s="29"/>
      <c r="YY238" s="29"/>
      <c r="YZ238" s="29"/>
      <c r="ZA238" s="29"/>
      <c r="ZB238" s="29"/>
      <c r="ZC238" s="29"/>
      <c r="ZD238" s="29"/>
      <c r="ZE238" s="29"/>
      <c r="ZF238" s="29"/>
      <c r="ZG238" s="29"/>
      <c r="ZH238" s="29"/>
      <c r="ZI238" s="29"/>
      <c r="ZJ238" s="29"/>
      <c r="ZK238" s="29"/>
      <c r="ZL238" s="29"/>
      <c r="ZM238" s="29"/>
      <c r="ZN238" s="29"/>
      <c r="ZO238" s="29"/>
      <c r="ZP238" s="29"/>
      <c r="ZQ238" s="29"/>
      <c r="ZR238" s="29"/>
      <c r="ZS238" s="29"/>
      <c r="ZT238" s="29"/>
      <c r="ZU238" s="29"/>
      <c r="ZV238" s="29"/>
      <c r="ZW238" s="29"/>
      <c r="ZX238" s="29"/>
      <c r="ZY238" s="29"/>
      <c r="ZZ238" s="29"/>
      <c r="AAA238" s="29"/>
      <c r="AAB238" s="29"/>
      <c r="AAC238" s="29"/>
      <c r="AAD238" s="29"/>
      <c r="AAE238" s="29"/>
      <c r="AAF238" s="29"/>
      <c r="AAG238" s="29"/>
      <c r="AAH238" s="29"/>
      <c r="AAI238" s="29"/>
      <c r="AAJ238" s="29"/>
      <c r="AAK238" s="29"/>
      <c r="AAL238" s="29"/>
      <c r="AAM238" s="29"/>
      <c r="AAN238" s="29"/>
      <c r="AAO238" s="29"/>
      <c r="AAP238" s="29"/>
      <c r="AAQ238" s="29"/>
      <c r="AAR238" s="29"/>
      <c r="AAS238" s="29"/>
      <c r="AAT238" s="29"/>
      <c r="AAU238" s="29"/>
      <c r="AAV238" s="29"/>
      <c r="AAW238" s="29"/>
      <c r="AAX238" s="29"/>
      <c r="AAY238" s="29"/>
      <c r="AAZ238" s="29"/>
      <c r="ABA238" s="29"/>
      <c r="ABB238" s="29"/>
      <c r="ABC238" s="29"/>
      <c r="ABD238" s="29"/>
      <c r="ABE238" s="29"/>
      <c r="ABF238" s="29"/>
      <c r="ABG238" s="29"/>
      <c r="ABH238" s="29"/>
      <c r="ABI238" s="29"/>
      <c r="ABJ238" s="29"/>
      <c r="ABK238" s="29"/>
      <c r="ABL238" s="29"/>
      <c r="ABM238" s="29"/>
      <c r="ABN238" s="29"/>
      <c r="ABO238" s="29"/>
      <c r="ABP238" s="29"/>
      <c r="ABQ238" s="29"/>
      <c r="ABR238" s="29"/>
      <c r="ABS238" s="29"/>
      <c r="ABT238" s="29"/>
      <c r="ABU238" s="29"/>
      <c r="ABV238" s="29"/>
      <c r="ABW238" s="29"/>
      <c r="ABX238" s="29"/>
      <c r="ABY238" s="29"/>
      <c r="ABZ238" s="29"/>
      <c r="ACA238" s="29"/>
      <c r="ACB238" s="29"/>
      <c r="ACC238" s="29"/>
      <c r="ACD238" s="29"/>
      <c r="ACE238" s="29"/>
      <c r="ACF238" s="29"/>
      <c r="ACG238" s="29"/>
      <c r="ACH238" s="29"/>
      <c r="ACI238" s="29"/>
      <c r="ACJ238" s="29"/>
      <c r="ACK238" s="29"/>
      <c r="ACL238" s="29"/>
      <c r="ACM238" s="29"/>
      <c r="ACN238" s="29"/>
      <c r="ACO238" s="29"/>
      <c r="ACP238" s="29"/>
      <c r="ACQ238" s="29"/>
      <c r="ACR238" s="29"/>
      <c r="ACS238" s="29"/>
      <c r="ACT238" s="29"/>
      <c r="ACU238" s="29"/>
      <c r="ACV238" s="29"/>
      <c r="ACW238" s="29"/>
      <c r="ACX238" s="29"/>
      <c r="ACY238" s="29"/>
      <c r="ACZ238" s="29"/>
      <c r="ADA238" s="29"/>
      <c r="ADB238" s="29"/>
      <c r="ADC238" s="29"/>
      <c r="ADD238" s="29"/>
      <c r="ADE238" s="29"/>
      <c r="ADF238" s="29"/>
      <c r="ADG238" s="29"/>
      <c r="ADH238" s="29"/>
      <c r="ADI238" s="29"/>
      <c r="ADJ238" s="29"/>
      <c r="ADK238" s="29"/>
      <c r="ADL238" s="29"/>
      <c r="ADM238" s="29"/>
      <c r="ADN238" s="29"/>
      <c r="ADO238" s="29"/>
      <c r="ADP238" s="29"/>
      <c r="ADQ238" s="29"/>
      <c r="ADR238" s="29"/>
      <c r="ADS238" s="29"/>
      <c r="ADT238" s="29"/>
      <c r="ADU238" s="29"/>
      <c r="ADV238" s="29"/>
      <c r="ADW238" s="29"/>
      <c r="ADX238" s="29"/>
      <c r="ADY238" s="29"/>
      <c r="ADZ238" s="29"/>
      <c r="AEA238" s="29"/>
      <c r="AEB238" s="29"/>
      <c r="AEC238" s="29"/>
      <c r="AED238" s="29"/>
      <c r="AEE238" s="29"/>
      <c r="AEF238" s="29"/>
      <c r="AEG238" s="29"/>
      <c r="AEH238" s="29"/>
      <c r="AEI238" s="29"/>
      <c r="AEJ238" s="29"/>
      <c r="AEK238" s="29"/>
      <c r="AEL238" s="29"/>
      <c r="AEM238" s="29"/>
      <c r="AEN238" s="29"/>
      <c r="AEO238" s="29"/>
      <c r="AEP238" s="29"/>
      <c r="AEQ238" s="29"/>
      <c r="AER238" s="29"/>
      <c r="AES238" s="29"/>
      <c r="AET238" s="29"/>
      <c r="AEU238" s="29"/>
      <c r="AEV238" s="29"/>
      <c r="AEW238" s="29"/>
      <c r="AEX238" s="29"/>
      <c r="AEY238" s="29"/>
      <c r="AEZ238" s="29"/>
      <c r="AFA238" s="29"/>
      <c r="AFB238" s="29"/>
      <c r="AFC238" s="29"/>
      <c r="AFD238" s="29"/>
      <c r="AFE238" s="29"/>
      <c r="AFF238" s="29"/>
      <c r="AFG238" s="29"/>
      <c r="AFH238" s="29"/>
      <c r="AFI238" s="29"/>
      <c r="AFJ238" s="29"/>
      <c r="AFK238" s="29"/>
      <c r="AFL238" s="29"/>
      <c r="AFM238" s="29"/>
      <c r="AFN238" s="29"/>
      <c r="AFO238" s="29"/>
      <c r="AFP238" s="29"/>
      <c r="AFQ238" s="29"/>
      <c r="AFR238" s="29"/>
      <c r="AFS238" s="29"/>
      <c r="AFT238" s="29"/>
      <c r="AFU238" s="29"/>
      <c r="AFV238" s="29"/>
      <c r="AFW238" s="29"/>
      <c r="AFX238" s="29"/>
      <c r="AFY238" s="29"/>
      <c r="AFZ238" s="29"/>
      <c r="AGA238" s="29"/>
      <c r="AGB238" s="29"/>
      <c r="AGC238" s="29"/>
      <c r="AGD238" s="29"/>
      <c r="AGE238" s="29"/>
      <c r="AGF238" s="29"/>
      <c r="AGG238" s="29"/>
      <c r="AGH238" s="29"/>
      <c r="AGI238" s="29"/>
      <c r="AGJ238" s="29"/>
      <c r="AGK238" s="29"/>
      <c r="AGL238" s="29"/>
      <c r="AGM238" s="29"/>
      <c r="AGN238" s="29"/>
      <c r="AGO238" s="29"/>
      <c r="AGP238" s="29"/>
      <c r="AGQ238" s="29"/>
      <c r="AGR238" s="29"/>
      <c r="AGS238" s="29"/>
      <c r="AGT238" s="29"/>
      <c r="AGU238" s="29"/>
      <c r="AGV238" s="29"/>
      <c r="AGW238" s="29"/>
      <c r="AGX238" s="29"/>
      <c r="AGY238" s="29"/>
      <c r="AGZ238" s="29"/>
      <c r="AHA238" s="29"/>
      <c r="AHB238" s="29"/>
      <c r="AHC238" s="29"/>
      <c r="AHD238" s="29"/>
      <c r="AHE238" s="29"/>
      <c r="AHF238" s="29"/>
      <c r="AHG238" s="29"/>
      <c r="AHH238" s="29"/>
      <c r="AHI238" s="29"/>
      <c r="AHJ238" s="29"/>
      <c r="AHK238" s="29"/>
      <c r="AHL238" s="29"/>
      <c r="AHM238" s="29"/>
      <c r="AHN238" s="29"/>
      <c r="AHO238" s="29"/>
      <c r="AHP238" s="29"/>
      <c r="AHQ238" s="29"/>
      <c r="AHR238" s="29"/>
      <c r="AHS238" s="29"/>
      <c r="AHT238" s="29"/>
      <c r="AHU238" s="29"/>
      <c r="AHV238" s="29"/>
      <c r="AHW238" s="29"/>
      <c r="AHX238" s="29"/>
      <c r="AHY238" s="29"/>
      <c r="AHZ238" s="29"/>
      <c r="AIA238" s="29"/>
      <c r="AIB238" s="29"/>
      <c r="AIC238" s="29"/>
      <c r="AID238" s="29"/>
      <c r="AIE238" s="29"/>
      <c r="AIF238" s="29"/>
      <c r="AIG238" s="29"/>
      <c r="AIH238" s="29"/>
      <c r="AII238" s="29"/>
      <c r="AIJ238" s="29"/>
      <c r="AIK238" s="29"/>
      <c r="AIL238" s="29"/>
      <c r="AIM238" s="29"/>
      <c r="AIN238" s="29"/>
      <c r="AIO238" s="29"/>
      <c r="AIP238" s="29"/>
      <c r="AIQ238" s="29"/>
      <c r="AIR238" s="29"/>
      <c r="AIS238" s="29"/>
      <c r="AIT238" s="29"/>
      <c r="AIU238" s="29"/>
      <c r="AIV238" s="29"/>
      <c r="AIW238" s="29"/>
      <c r="AIX238" s="29"/>
      <c r="AIY238" s="29"/>
      <c r="AIZ238" s="29"/>
      <c r="AJA238" s="29"/>
      <c r="AJB238" s="29"/>
      <c r="AJC238" s="29"/>
      <c r="AJD238" s="29"/>
      <c r="AJE238" s="29"/>
      <c r="AJF238" s="29"/>
      <c r="AJG238" s="29"/>
      <c r="AJH238" s="29"/>
      <c r="AJI238" s="29"/>
      <c r="AJJ238" s="29"/>
      <c r="AJK238" s="29"/>
      <c r="AJL238" s="29"/>
      <c r="AJM238" s="29"/>
      <c r="AJN238" s="29"/>
      <c r="AJO238" s="29"/>
      <c r="AJP238" s="29"/>
      <c r="AJQ238" s="29"/>
      <c r="AJR238" s="29"/>
      <c r="AJS238" s="29"/>
      <c r="AJT238" s="29"/>
      <c r="AJU238" s="29"/>
      <c r="AJV238" s="29"/>
      <c r="AJW238" s="29"/>
      <c r="AJX238" s="29"/>
      <c r="AJY238" s="29"/>
      <c r="AJZ238" s="29"/>
      <c r="AKA238" s="29"/>
      <c r="AKB238" s="29"/>
      <c r="AKC238" s="29"/>
      <c r="AKD238" s="29"/>
      <c r="AKE238" s="29"/>
      <c r="AKF238" s="29"/>
      <c r="AKG238" s="29"/>
      <c r="AKH238" s="29"/>
      <c r="AKI238" s="29"/>
      <c r="AKJ238" s="29"/>
      <c r="AKK238" s="29"/>
      <c r="AKL238" s="29"/>
      <c r="AKM238" s="29"/>
      <c r="AKN238" s="29"/>
      <c r="AKO238" s="29"/>
      <c r="AKP238" s="29"/>
      <c r="AKQ238" s="29"/>
      <c r="AKR238" s="29"/>
      <c r="AKS238" s="29"/>
      <c r="AKT238" s="29"/>
      <c r="AKU238" s="29"/>
      <c r="AKV238" s="29"/>
      <c r="AKW238" s="29"/>
      <c r="AKX238" s="29"/>
      <c r="AKY238" s="29"/>
      <c r="AKZ238" s="29"/>
      <c r="ALA238" s="29"/>
      <c r="ALB238" s="29"/>
      <c r="ALC238" s="29"/>
      <c r="ALD238" s="29"/>
      <c r="ALE238" s="29"/>
      <c r="ALF238" s="29"/>
      <c r="ALG238" s="29"/>
      <c r="ALH238" s="29"/>
      <c r="ALI238" s="29"/>
      <c r="ALJ238" s="29"/>
      <c r="ALK238" s="29"/>
      <c r="ALL238" s="29"/>
      <c r="ALM238" s="29"/>
      <c r="ALN238" s="29"/>
      <c r="ALO238" s="29"/>
      <c r="ALP238" s="29"/>
      <c r="ALQ238" s="29"/>
      <c r="ALR238" s="29"/>
      <c r="ALS238" s="29"/>
      <c r="ALT238" s="29"/>
      <c r="ALU238" s="29"/>
      <c r="ALV238" s="29"/>
      <c r="ALW238" s="29"/>
      <c r="ALX238" s="29"/>
      <c r="ALY238" s="29"/>
      <c r="ALZ238" s="29"/>
      <c r="AMA238" s="29"/>
      <c r="AMB238" s="29"/>
      <c r="AMC238" s="29"/>
      <c r="AMD238" s="29"/>
      <c r="AME238" s="29"/>
      <c r="AMF238" s="29"/>
      <c r="AMG238" s="29"/>
      <c r="AMH238" s="29"/>
      <c r="AMI238" s="29"/>
      <c r="AMJ238" s="29"/>
      <c r="AMK238" s="29"/>
      <c r="AML238" s="29"/>
      <c r="AMM238" s="29"/>
      <c r="AMN238" s="29"/>
      <c r="AMO238" s="29"/>
      <c r="AMP238" s="29"/>
      <c r="AMQ238" s="29"/>
      <c r="AMR238" s="29"/>
      <c r="AMS238" s="29"/>
      <c r="AMT238" s="29"/>
      <c r="AMU238" s="29"/>
      <c r="AMV238" s="29"/>
      <c r="AMW238" s="29"/>
      <c r="AMX238" s="29"/>
      <c r="AMY238" s="29"/>
      <c r="AMZ238" s="29"/>
      <c r="ANA238" s="29"/>
      <c r="ANB238" s="29"/>
      <c r="ANC238" s="29"/>
      <c r="AND238" s="29"/>
      <c r="ANE238" s="29"/>
      <c r="ANF238" s="29"/>
      <c r="ANG238" s="29"/>
      <c r="ANH238" s="29"/>
      <c r="ANI238" s="29"/>
      <c r="ANJ238" s="29"/>
      <c r="ANK238" s="29"/>
      <c r="ANL238" s="29"/>
      <c r="ANM238" s="29"/>
      <c r="ANN238" s="29"/>
      <c r="ANO238" s="29"/>
      <c r="ANP238" s="29"/>
      <c r="ANQ238" s="29"/>
      <c r="ANR238" s="29"/>
      <c r="ANS238" s="29"/>
      <c r="ANT238" s="29"/>
      <c r="ANU238" s="29"/>
      <c r="ANV238" s="29"/>
      <c r="ANW238" s="29"/>
      <c r="ANX238" s="29"/>
      <c r="ANY238" s="29"/>
      <c r="ANZ238" s="29"/>
      <c r="AOA238" s="29"/>
      <c r="AOB238" s="29"/>
      <c r="AOC238" s="29"/>
      <c r="AOD238" s="29"/>
      <c r="AOE238" s="29"/>
      <c r="AOF238" s="29"/>
      <c r="AOG238" s="29"/>
      <c r="AOH238" s="29"/>
      <c r="AOI238" s="29"/>
      <c r="AOJ238" s="29"/>
      <c r="AOK238" s="29"/>
      <c r="AOL238" s="29"/>
      <c r="AOM238" s="29"/>
      <c r="AON238" s="29"/>
      <c r="AOO238" s="29"/>
      <c r="AOP238" s="29"/>
      <c r="AOQ238" s="29"/>
      <c r="AOR238" s="29"/>
    </row>
    <row r="239" spans="1:1084" s="2" customFormat="1" ht="30" customHeight="1" x14ac:dyDescent="0.25">
      <c r="A239" s="40">
        <v>231</v>
      </c>
      <c r="B239" s="25" t="s">
        <v>242</v>
      </c>
      <c r="C239" s="40" t="s">
        <v>279</v>
      </c>
      <c r="D239" s="25" t="s">
        <v>243</v>
      </c>
      <c r="E239" s="25" t="s">
        <v>1</v>
      </c>
      <c r="F239" s="40" t="s">
        <v>261</v>
      </c>
      <c r="G239" s="62" t="s">
        <v>262</v>
      </c>
      <c r="H239" s="62" t="s">
        <v>262</v>
      </c>
      <c r="I239" s="42">
        <v>50000</v>
      </c>
      <c r="J239" s="45">
        <v>1854</v>
      </c>
      <c r="K239" s="42">
        <v>25</v>
      </c>
      <c r="L239" s="45">
        <f t="shared" si="222"/>
        <v>1435</v>
      </c>
      <c r="M239" s="42">
        <f t="shared" ref="M239:M259" si="269">I239*7.1%</f>
        <v>3549.9999999999995</v>
      </c>
      <c r="N239" s="42">
        <f t="shared" ref="N239:N259" si="270">I239*1.1%</f>
        <v>550</v>
      </c>
      <c r="O239" s="45">
        <f t="shared" ref="O239:O259" si="271">I239*3.04%</f>
        <v>1520</v>
      </c>
      <c r="P239" s="42">
        <f t="shared" ref="P239:P259" si="272">I239*7.09%</f>
        <v>3545.0000000000005</v>
      </c>
      <c r="Q239" s="42">
        <f t="shared" ref="Q239:Q259" si="273">+L239+O239</f>
        <v>2955</v>
      </c>
      <c r="R239" s="42">
        <f t="shared" ref="R239:R259" si="274">SUM(J239+K239+L239+O239)</f>
        <v>4834</v>
      </c>
      <c r="S239" s="42">
        <f t="shared" ref="S239:S259" si="275">SUM(M239+N239+P239)</f>
        <v>7645</v>
      </c>
      <c r="T239" s="42">
        <f t="shared" ref="T239:T250" si="276">I239-R239</f>
        <v>45166</v>
      </c>
      <c r="U239" s="46" t="s">
        <v>349</v>
      </c>
      <c r="V239" s="27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  <c r="QR239" s="28"/>
      <c r="QS239" s="28"/>
      <c r="QT239" s="28"/>
      <c r="QU239" s="28"/>
      <c r="QV239" s="28"/>
      <c r="QW239" s="28"/>
      <c r="QX239" s="28"/>
      <c r="QY239" s="28"/>
      <c r="QZ239" s="28"/>
      <c r="RA239" s="28"/>
      <c r="RB239" s="28"/>
      <c r="RC239" s="28"/>
      <c r="RD239" s="28"/>
      <c r="RE239" s="28"/>
      <c r="RF239" s="28"/>
      <c r="RG239" s="28"/>
      <c r="RH239" s="28"/>
      <c r="RI239" s="28"/>
      <c r="RJ239" s="28"/>
      <c r="RK239" s="28"/>
      <c r="RL239" s="28"/>
      <c r="RM239" s="28"/>
      <c r="RN239" s="28"/>
      <c r="RO239" s="28"/>
      <c r="RP239" s="28"/>
      <c r="RQ239" s="28"/>
      <c r="RR239" s="28"/>
      <c r="RS239" s="28"/>
      <c r="RT239" s="28"/>
      <c r="RU239" s="28"/>
      <c r="RV239" s="28"/>
      <c r="RW239" s="28"/>
      <c r="RX239" s="28"/>
      <c r="RY239" s="28"/>
      <c r="RZ239" s="28"/>
      <c r="SA239" s="28"/>
      <c r="SB239" s="28"/>
      <c r="SC239" s="28"/>
      <c r="SD239" s="28"/>
      <c r="SE239" s="28"/>
      <c r="SF239" s="28"/>
      <c r="SG239" s="28"/>
      <c r="SH239" s="28"/>
      <c r="SI239" s="28"/>
      <c r="SJ239" s="28"/>
      <c r="SK239" s="28"/>
      <c r="SL239" s="28"/>
      <c r="SM239" s="28"/>
      <c r="SN239" s="28"/>
      <c r="SO239" s="28"/>
      <c r="SP239" s="28"/>
      <c r="SQ239" s="28"/>
      <c r="SR239" s="28"/>
      <c r="SS239" s="28"/>
      <c r="ST239" s="28"/>
      <c r="SU239" s="28"/>
      <c r="SV239" s="28"/>
      <c r="SW239" s="28"/>
      <c r="SX239" s="28"/>
      <c r="SY239" s="28"/>
      <c r="SZ239" s="28"/>
      <c r="TA239" s="28"/>
      <c r="TB239" s="28"/>
      <c r="TC239" s="28"/>
      <c r="TD239" s="28"/>
      <c r="TE239" s="28"/>
      <c r="TF239" s="28"/>
      <c r="TG239" s="28"/>
      <c r="TH239" s="28"/>
      <c r="TI239" s="28"/>
      <c r="TJ239" s="28"/>
      <c r="TK239" s="28"/>
      <c r="TL239" s="28"/>
      <c r="TM239" s="28"/>
      <c r="TN239" s="28"/>
      <c r="TO239" s="28"/>
      <c r="TP239" s="28"/>
      <c r="TQ239" s="28"/>
      <c r="TR239" s="28"/>
      <c r="TS239" s="28"/>
      <c r="TT239" s="28"/>
      <c r="TU239" s="28"/>
      <c r="TV239" s="28"/>
      <c r="TW239" s="28"/>
      <c r="TX239" s="28"/>
      <c r="TY239" s="28"/>
      <c r="TZ239" s="28"/>
      <c r="UA239" s="28"/>
      <c r="UB239" s="28"/>
      <c r="UC239" s="28"/>
      <c r="UD239" s="28"/>
      <c r="UE239" s="28"/>
      <c r="UF239" s="28"/>
      <c r="UG239" s="28"/>
      <c r="UH239" s="28"/>
      <c r="UI239" s="28"/>
      <c r="UJ239" s="28"/>
      <c r="UK239" s="28"/>
      <c r="UL239" s="28"/>
      <c r="UM239" s="28"/>
      <c r="UN239" s="28"/>
      <c r="UO239" s="28"/>
      <c r="UP239" s="28"/>
      <c r="UQ239" s="28"/>
      <c r="UR239" s="28"/>
      <c r="US239" s="28"/>
      <c r="UT239" s="28"/>
      <c r="UU239" s="28"/>
      <c r="UV239" s="28"/>
      <c r="UW239" s="28"/>
      <c r="UX239" s="28"/>
      <c r="UY239" s="28"/>
      <c r="UZ239" s="28"/>
      <c r="VA239" s="28"/>
      <c r="VB239" s="28"/>
      <c r="VC239" s="28"/>
      <c r="VD239" s="28"/>
      <c r="VE239" s="28"/>
      <c r="VF239" s="28"/>
      <c r="VG239" s="28"/>
      <c r="VH239" s="28"/>
      <c r="VI239" s="28"/>
      <c r="VJ239" s="28"/>
      <c r="VK239" s="28"/>
      <c r="VL239" s="28"/>
      <c r="VM239" s="28"/>
      <c r="VN239" s="28"/>
      <c r="VO239" s="28"/>
      <c r="VP239" s="28"/>
      <c r="VQ239" s="28"/>
      <c r="VR239" s="28"/>
      <c r="VS239" s="28"/>
      <c r="VT239" s="28"/>
      <c r="VU239" s="28"/>
      <c r="VV239" s="28"/>
      <c r="VW239" s="28"/>
      <c r="VX239" s="28"/>
      <c r="VY239" s="28"/>
      <c r="VZ239" s="28"/>
      <c r="WA239" s="28"/>
      <c r="WB239" s="28"/>
      <c r="WC239" s="28"/>
      <c r="WD239" s="28"/>
      <c r="WE239" s="28"/>
      <c r="WF239" s="28"/>
      <c r="WG239" s="28"/>
      <c r="WH239" s="28"/>
      <c r="WI239" s="28"/>
      <c r="WJ239" s="28"/>
      <c r="WK239" s="28"/>
      <c r="WL239" s="28"/>
      <c r="WM239" s="28"/>
      <c r="WN239" s="28"/>
      <c r="WO239" s="28"/>
      <c r="WP239" s="28"/>
      <c r="WQ239" s="28"/>
      <c r="WR239" s="28"/>
      <c r="WS239" s="28"/>
      <c r="WT239" s="28"/>
      <c r="WU239" s="28"/>
      <c r="WV239" s="28"/>
      <c r="WW239" s="28"/>
      <c r="WX239" s="28"/>
      <c r="WY239" s="28"/>
      <c r="WZ239" s="28"/>
      <c r="XA239" s="28"/>
      <c r="XB239" s="28"/>
      <c r="XC239" s="28"/>
      <c r="XD239" s="28"/>
      <c r="XE239" s="28"/>
      <c r="XF239" s="28"/>
      <c r="XG239" s="28"/>
      <c r="XH239" s="28"/>
      <c r="XI239" s="28"/>
      <c r="XJ239" s="28"/>
      <c r="XK239" s="28"/>
      <c r="XL239" s="28"/>
      <c r="XM239" s="28"/>
      <c r="XN239" s="28"/>
      <c r="XO239" s="28"/>
      <c r="XP239" s="28"/>
      <c r="XQ239" s="28"/>
      <c r="XR239" s="28"/>
      <c r="XS239" s="28"/>
      <c r="XT239" s="28"/>
      <c r="XU239" s="28"/>
      <c r="XV239" s="28"/>
      <c r="XW239" s="28"/>
      <c r="XX239" s="28"/>
      <c r="XY239" s="28"/>
      <c r="XZ239" s="28"/>
      <c r="YA239" s="28"/>
      <c r="YB239" s="28"/>
      <c r="YC239" s="28"/>
      <c r="YD239" s="28"/>
      <c r="YE239" s="28"/>
      <c r="YF239" s="28"/>
      <c r="YG239" s="28"/>
      <c r="YH239" s="28"/>
      <c r="YI239" s="28"/>
      <c r="YJ239" s="28"/>
      <c r="YK239" s="28"/>
      <c r="YL239" s="28"/>
      <c r="YM239" s="28"/>
      <c r="YN239" s="28"/>
      <c r="YO239" s="28"/>
      <c r="YP239" s="28"/>
      <c r="YQ239" s="28"/>
      <c r="YR239" s="28"/>
      <c r="YS239" s="28"/>
      <c r="YT239" s="28"/>
      <c r="YU239" s="28"/>
      <c r="YV239" s="28"/>
      <c r="YW239" s="28"/>
      <c r="YX239" s="28"/>
      <c r="YY239" s="28"/>
      <c r="YZ239" s="28"/>
      <c r="ZA239" s="28"/>
      <c r="ZB239" s="28"/>
      <c r="ZC239" s="28"/>
      <c r="ZD239" s="28"/>
      <c r="ZE239" s="28"/>
      <c r="ZF239" s="28"/>
      <c r="ZG239" s="28"/>
      <c r="ZH239" s="28"/>
      <c r="ZI239" s="28"/>
      <c r="ZJ239" s="28"/>
      <c r="ZK239" s="28"/>
      <c r="ZL239" s="28"/>
      <c r="ZM239" s="28"/>
      <c r="ZN239" s="28"/>
      <c r="ZO239" s="28"/>
      <c r="ZP239" s="28"/>
      <c r="ZQ239" s="28"/>
      <c r="ZR239" s="28"/>
      <c r="ZS239" s="28"/>
      <c r="ZT239" s="28"/>
      <c r="ZU239" s="28"/>
      <c r="ZV239" s="28"/>
      <c r="ZW239" s="28"/>
      <c r="ZX239" s="28"/>
      <c r="ZY239" s="28"/>
      <c r="ZZ239" s="28"/>
      <c r="AAA239" s="28"/>
      <c r="AAB239" s="28"/>
      <c r="AAC239" s="28"/>
      <c r="AAD239" s="28"/>
      <c r="AAE239" s="28"/>
      <c r="AAF239" s="28"/>
      <c r="AAG239" s="28"/>
      <c r="AAH239" s="28"/>
      <c r="AAI239" s="28"/>
      <c r="AAJ239" s="28"/>
      <c r="AAK239" s="28"/>
      <c r="AAL239" s="28"/>
      <c r="AAM239" s="28"/>
      <c r="AAN239" s="28"/>
      <c r="AAO239" s="28"/>
      <c r="AAP239" s="28"/>
      <c r="AAQ239" s="28"/>
      <c r="AAR239" s="28"/>
      <c r="AAS239" s="28"/>
      <c r="AAT239" s="28"/>
      <c r="AAU239" s="28"/>
      <c r="AAV239" s="28"/>
      <c r="AAW239" s="28"/>
      <c r="AAX239" s="28"/>
      <c r="AAY239" s="28"/>
      <c r="AAZ239" s="28"/>
      <c r="ABA239" s="28"/>
      <c r="ABB239" s="28"/>
      <c r="ABC239" s="28"/>
      <c r="ABD239" s="28"/>
      <c r="ABE239" s="28"/>
      <c r="ABF239" s="28"/>
      <c r="ABG239" s="28"/>
      <c r="ABH239" s="28"/>
      <c r="ABI239" s="28"/>
      <c r="ABJ239" s="28"/>
      <c r="ABK239" s="28"/>
      <c r="ABL239" s="28"/>
      <c r="ABM239" s="28"/>
      <c r="ABN239" s="28"/>
      <c r="ABO239" s="28"/>
      <c r="ABP239" s="28"/>
      <c r="ABQ239" s="28"/>
      <c r="ABR239" s="28"/>
      <c r="ABS239" s="28"/>
      <c r="ABT239" s="28"/>
      <c r="ABU239" s="28"/>
      <c r="ABV239" s="28"/>
      <c r="ABW239" s="28"/>
      <c r="ABX239" s="28"/>
      <c r="ABY239" s="28"/>
      <c r="ABZ239" s="28"/>
      <c r="ACA239" s="28"/>
      <c r="ACB239" s="28"/>
      <c r="ACC239" s="28"/>
      <c r="ACD239" s="28"/>
      <c r="ACE239" s="28"/>
      <c r="ACF239" s="28"/>
      <c r="ACG239" s="28"/>
      <c r="ACH239" s="28"/>
      <c r="ACI239" s="28"/>
      <c r="ACJ239" s="28"/>
      <c r="ACK239" s="28"/>
      <c r="ACL239" s="28"/>
      <c r="ACM239" s="28"/>
      <c r="ACN239" s="28"/>
      <c r="ACO239" s="28"/>
      <c r="ACP239" s="28"/>
      <c r="ACQ239" s="28"/>
      <c r="ACR239" s="28"/>
      <c r="ACS239" s="28"/>
      <c r="ACT239" s="28"/>
      <c r="ACU239" s="28"/>
      <c r="ACV239" s="28"/>
      <c r="ACW239" s="28"/>
      <c r="ACX239" s="28"/>
      <c r="ACY239" s="28"/>
      <c r="ACZ239" s="28"/>
      <c r="ADA239" s="28"/>
      <c r="ADB239" s="28"/>
      <c r="ADC239" s="28"/>
      <c r="ADD239" s="28"/>
      <c r="ADE239" s="28"/>
      <c r="ADF239" s="28"/>
      <c r="ADG239" s="28"/>
      <c r="ADH239" s="28"/>
      <c r="ADI239" s="28"/>
      <c r="ADJ239" s="28"/>
      <c r="ADK239" s="28"/>
      <c r="ADL239" s="28"/>
      <c r="ADM239" s="28"/>
      <c r="ADN239" s="28"/>
      <c r="ADO239" s="28"/>
      <c r="ADP239" s="28"/>
      <c r="ADQ239" s="28"/>
      <c r="ADR239" s="28"/>
      <c r="ADS239" s="28"/>
      <c r="ADT239" s="28"/>
      <c r="ADU239" s="28"/>
      <c r="ADV239" s="28"/>
      <c r="ADW239" s="28"/>
      <c r="ADX239" s="28"/>
      <c r="ADY239" s="28"/>
      <c r="ADZ239" s="28"/>
      <c r="AEA239" s="28"/>
      <c r="AEB239" s="28"/>
      <c r="AEC239" s="28"/>
      <c r="AED239" s="28"/>
      <c r="AEE239" s="28"/>
      <c r="AEF239" s="28"/>
      <c r="AEG239" s="28"/>
      <c r="AEH239" s="28"/>
      <c r="AEI239" s="28"/>
      <c r="AEJ239" s="28"/>
      <c r="AEK239" s="28"/>
      <c r="AEL239" s="28"/>
      <c r="AEM239" s="28"/>
      <c r="AEN239" s="28"/>
      <c r="AEO239" s="28"/>
      <c r="AEP239" s="28"/>
      <c r="AEQ239" s="28"/>
      <c r="AER239" s="28"/>
      <c r="AES239" s="28"/>
      <c r="AET239" s="28"/>
      <c r="AEU239" s="28"/>
      <c r="AEV239" s="28"/>
      <c r="AEW239" s="28"/>
      <c r="AEX239" s="28"/>
      <c r="AEY239" s="28"/>
      <c r="AEZ239" s="28"/>
      <c r="AFA239" s="28"/>
      <c r="AFB239" s="28"/>
      <c r="AFC239" s="28"/>
      <c r="AFD239" s="28"/>
      <c r="AFE239" s="28"/>
      <c r="AFF239" s="28"/>
      <c r="AFG239" s="28"/>
      <c r="AFH239" s="28"/>
      <c r="AFI239" s="28"/>
      <c r="AFJ239" s="28"/>
      <c r="AFK239" s="28"/>
      <c r="AFL239" s="28"/>
      <c r="AFM239" s="28"/>
      <c r="AFN239" s="28"/>
      <c r="AFO239" s="28"/>
      <c r="AFP239" s="28"/>
      <c r="AFQ239" s="28"/>
      <c r="AFR239" s="28"/>
      <c r="AFS239" s="28"/>
      <c r="AFT239" s="28"/>
      <c r="AFU239" s="28"/>
      <c r="AFV239" s="28"/>
      <c r="AFW239" s="28"/>
      <c r="AFX239" s="28"/>
      <c r="AFY239" s="28"/>
      <c r="AFZ239" s="28"/>
      <c r="AGA239" s="28"/>
      <c r="AGB239" s="28"/>
      <c r="AGC239" s="28"/>
      <c r="AGD239" s="28"/>
      <c r="AGE239" s="28"/>
      <c r="AGF239" s="28"/>
      <c r="AGG239" s="28"/>
      <c r="AGH239" s="28"/>
      <c r="AGI239" s="28"/>
      <c r="AGJ239" s="28"/>
      <c r="AGK239" s="28"/>
      <c r="AGL239" s="28"/>
      <c r="AGM239" s="28"/>
      <c r="AGN239" s="28"/>
      <c r="AGO239" s="28"/>
      <c r="AGP239" s="28"/>
      <c r="AGQ239" s="28"/>
      <c r="AGR239" s="28"/>
      <c r="AGS239" s="28"/>
      <c r="AGT239" s="28"/>
      <c r="AGU239" s="28"/>
      <c r="AGV239" s="28"/>
      <c r="AGW239" s="28"/>
      <c r="AGX239" s="28"/>
      <c r="AGY239" s="28"/>
      <c r="AGZ239" s="28"/>
      <c r="AHA239" s="28"/>
      <c r="AHB239" s="28"/>
      <c r="AHC239" s="28"/>
      <c r="AHD239" s="28"/>
      <c r="AHE239" s="28"/>
      <c r="AHF239" s="28"/>
      <c r="AHG239" s="28"/>
      <c r="AHH239" s="28"/>
      <c r="AHI239" s="28"/>
      <c r="AHJ239" s="28"/>
      <c r="AHK239" s="28"/>
      <c r="AHL239" s="28"/>
      <c r="AHM239" s="28"/>
      <c r="AHN239" s="28"/>
      <c r="AHO239" s="28"/>
      <c r="AHP239" s="28"/>
      <c r="AHQ239" s="28"/>
      <c r="AHR239" s="28"/>
      <c r="AHS239" s="28"/>
      <c r="AHT239" s="28"/>
      <c r="AHU239" s="28"/>
      <c r="AHV239" s="28"/>
      <c r="AHW239" s="28"/>
      <c r="AHX239" s="28"/>
      <c r="AHY239" s="28"/>
      <c r="AHZ239" s="28"/>
      <c r="AIA239" s="28"/>
      <c r="AIB239" s="28"/>
      <c r="AIC239" s="28"/>
      <c r="AID239" s="28"/>
      <c r="AIE239" s="28"/>
      <c r="AIF239" s="28"/>
      <c r="AIG239" s="28"/>
      <c r="AIH239" s="28"/>
      <c r="AII239" s="28"/>
      <c r="AIJ239" s="28"/>
      <c r="AIK239" s="28"/>
      <c r="AIL239" s="28"/>
      <c r="AIM239" s="28"/>
      <c r="AIN239" s="28"/>
      <c r="AIO239" s="28"/>
      <c r="AIP239" s="28"/>
      <c r="AIQ239" s="28"/>
      <c r="AIR239" s="28"/>
      <c r="AIS239" s="28"/>
      <c r="AIT239" s="28"/>
      <c r="AIU239" s="28"/>
      <c r="AIV239" s="28"/>
      <c r="AIW239" s="28"/>
      <c r="AIX239" s="28"/>
      <c r="AIY239" s="28"/>
      <c r="AIZ239" s="28"/>
      <c r="AJA239" s="28"/>
      <c r="AJB239" s="28"/>
      <c r="AJC239" s="28"/>
      <c r="AJD239" s="28"/>
      <c r="AJE239" s="28"/>
      <c r="AJF239" s="28"/>
      <c r="AJG239" s="28"/>
      <c r="AJH239" s="28"/>
      <c r="AJI239" s="28"/>
      <c r="AJJ239" s="28"/>
      <c r="AJK239" s="28"/>
      <c r="AJL239" s="28"/>
      <c r="AJM239" s="28"/>
      <c r="AJN239" s="28"/>
      <c r="AJO239" s="28"/>
      <c r="AJP239" s="28"/>
      <c r="AJQ239" s="28"/>
      <c r="AJR239" s="28"/>
      <c r="AJS239" s="28"/>
      <c r="AJT239" s="28"/>
      <c r="AJU239" s="28"/>
      <c r="AJV239" s="28"/>
      <c r="AJW239" s="28"/>
      <c r="AJX239" s="28"/>
      <c r="AJY239" s="28"/>
      <c r="AJZ239" s="28"/>
      <c r="AKA239" s="28"/>
      <c r="AKB239" s="28"/>
      <c r="AKC239" s="28"/>
      <c r="AKD239" s="28"/>
      <c r="AKE239" s="28"/>
      <c r="AKF239" s="28"/>
      <c r="AKG239" s="28"/>
      <c r="AKH239" s="28"/>
      <c r="AKI239" s="28"/>
      <c r="AKJ239" s="28"/>
      <c r="AKK239" s="28"/>
      <c r="AKL239" s="28"/>
      <c r="AKM239" s="28"/>
      <c r="AKN239" s="28"/>
      <c r="AKO239" s="28"/>
      <c r="AKP239" s="28"/>
      <c r="AKQ239" s="28"/>
      <c r="AKR239" s="28"/>
      <c r="AKS239" s="28"/>
      <c r="AKT239" s="28"/>
      <c r="AKU239" s="28"/>
      <c r="AKV239" s="28"/>
      <c r="AKW239" s="28"/>
      <c r="AKX239" s="28"/>
      <c r="AKY239" s="28"/>
      <c r="AKZ239" s="28"/>
      <c r="ALA239" s="28"/>
      <c r="ALB239" s="28"/>
      <c r="ALC239" s="28"/>
      <c r="ALD239" s="28"/>
      <c r="ALE239" s="28"/>
      <c r="ALF239" s="28"/>
      <c r="ALG239" s="28"/>
      <c r="ALH239" s="28"/>
      <c r="ALI239" s="28"/>
      <c r="ALJ239" s="28"/>
      <c r="ALK239" s="28"/>
      <c r="ALL239" s="28"/>
      <c r="ALM239" s="28"/>
      <c r="ALN239" s="28"/>
      <c r="ALO239" s="28"/>
      <c r="ALP239" s="28"/>
      <c r="ALQ239" s="28"/>
      <c r="ALR239" s="28"/>
      <c r="ALS239" s="28"/>
      <c r="ALT239" s="28"/>
      <c r="ALU239" s="28"/>
      <c r="ALV239" s="28"/>
      <c r="ALW239" s="28"/>
      <c r="ALX239" s="28"/>
      <c r="ALY239" s="28"/>
      <c r="ALZ239" s="28"/>
      <c r="AMA239" s="28"/>
      <c r="AMB239" s="28"/>
      <c r="AMC239" s="28"/>
      <c r="AMD239" s="28"/>
      <c r="AME239" s="28"/>
      <c r="AMF239" s="28"/>
      <c r="AMG239" s="28"/>
      <c r="AMH239" s="28"/>
      <c r="AMI239" s="28"/>
      <c r="AMJ239" s="28"/>
      <c r="AMK239" s="28"/>
      <c r="AML239" s="28"/>
      <c r="AMM239" s="28"/>
      <c r="AMN239" s="28"/>
      <c r="AMO239" s="28"/>
      <c r="AMP239" s="28"/>
      <c r="AMQ239" s="28"/>
      <c r="AMR239" s="28"/>
      <c r="AMS239" s="28"/>
      <c r="AMT239" s="28"/>
      <c r="AMU239" s="28"/>
      <c r="AMV239" s="28"/>
      <c r="AMW239" s="28"/>
      <c r="AMX239" s="28"/>
      <c r="AMY239" s="28"/>
      <c r="AMZ239" s="28"/>
      <c r="ANA239" s="28"/>
      <c r="ANB239" s="28"/>
      <c r="ANC239" s="28"/>
      <c r="AND239" s="28"/>
      <c r="ANE239" s="28"/>
      <c r="ANF239" s="28"/>
      <c r="ANG239" s="28"/>
      <c r="ANH239" s="28"/>
      <c r="ANI239" s="28"/>
      <c r="ANJ239" s="28"/>
      <c r="ANK239" s="28"/>
      <c r="ANL239" s="28"/>
      <c r="ANM239" s="28"/>
      <c r="ANN239" s="28"/>
      <c r="ANO239" s="28"/>
      <c r="ANP239" s="28"/>
      <c r="ANQ239" s="28"/>
      <c r="ANR239" s="28"/>
      <c r="ANS239" s="28"/>
      <c r="ANT239" s="28"/>
      <c r="ANU239" s="28"/>
      <c r="ANV239" s="28"/>
      <c r="ANW239" s="28"/>
      <c r="ANX239" s="28"/>
      <c r="ANY239" s="28"/>
      <c r="ANZ239" s="28"/>
      <c r="AOA239" s="28"/>
      <c r="AOB239" s="28"/>
      <c r="AOC239" s="28"/>
      <c r="AOD239" s="28"/>
      <c r="AOE239" s="28"/>
      <c r="AOF239" s="28"/>
      <c r="AOG239" s="28"/>
      <c r="AOH239" s="28"/>
      <c r="AOI239" s="28"/>
      <c r="AOJ239" s="28"/>
      <c r="AOK239" s="28"/>
      <c r="AOL239" s="28"/>
      <c r="AOM239" s="28"/>
      <c r="AON239" s="28"/>
      <c r="AOO239" s="28"/>
      <c r="AOP239" s="28"/>
      <c r="AOQ239" s="28"/>
      <c r="AOR239" s="28"/>
    </row>
    <row r="240" spans="1:1084" s="2" customFormat="1" ht="30" customHeight="1" x14ac:dyDescent="0.25">
      <c r="A240" s="40">
        <v>232</v>
      </c>
      <c r="B240" s="25" t="s">
        <v>342</v>
      </c>
      <c r="C240" s="40" t="s">
        <v>278</v>
      </c>
      <c r="D240" s="25" t="s">
        <v>243</v>
      </c>
      <c r="E240" s="25" t="s">
        <v>1</v>
      </c>
      <c r="F240" s="40" t="s">
        <v>261</v>
      </c>
      <c r="G240" s="62" t="s">
        <v>262</v>
      </c>
      <c r="H240" s="62" t="s">
        <v>262</v>
      </c>
      <c r="I240" s="42">
        <v>61000</v>
      </c>
      <c r="J240" s="45">
        <v>3674.86</v>
      </c>
      <c r="K240" s="42">
        <v>25</v>
      </c>
      <c r="L240" s="45">
        <f t="shared" si="222"/>
        <v>1750.7</v>
      </c>
      <c r="M240" s="42">
        <f t="shared" si="269"/>
        <v>4331</v>
      </c>
      <c r="N240" s="42">
        <f t="shared" si="270"/>
        <v>671.00000000000011</v>
      </c>
      <c r="O240" s="45">
        <f t="shared" si="271"/>
        <v>1854.4</v>
      </c>
      <c r="P240" s="42">
        <f t="shared" si="272"/>
        <v>4324.9000000000005</v>
      </c>
      <c r="Q240" s="42">
        <f t="shared" si="273"/>
        <v>3605.1000000000004</v>
      </c>
      <c r="R240" s="42">
        <f t="shared" si="274"/>
        <v>7304.9600000000009</v>
      </c>
      <c r="S240" s="42">
        <f t="shared" si="275"/>
        <v>9326.9000000000015</v>
      </c>
      <c r="T240" s="42">
        <f t="shared" si="276"/>
        <v>53695.040000000001</v>
      </c>
      <c r="U240" s="46" t="s">
        <v>349</v>
      </c>
      <c r="V240" s="27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  <c r="QR240" s="28"/>
      <c r="QS240" s="28"/>
      <c r="QT240" s="28"/>
      <c r="QU240" s="28"/>
      <c r="QV240" s="28"/>
      <c r="QW240" s="28"/>
      <c r="QX240" s="28"/>
      <c r="QY240" s="28"/>
      <c r="QZ240" s="28"/>
      <c r="RA240" s="28"/>
      <c r="RB240" s="28"/>
      <c r="RC240" s="28"/>
      <c r="RD240" s="28"/>
      <c r="RE240" s="28"/>
      <c r="RF240" s="28"/>
      <c r="RG240" s="28"/>
      <c r="RH240" s="28"/>
      <c r="RI240" s="28"/>
      <c r="RJ240" s="28"/>
      <c r="RK240" s="28"/>
      <c r="RL240" s="28"/>
      <c r="RM240" s="28"/>
      <c r="RN240" s="28"/>
      <c r="RO240" s="28"/>
      <c r="RP240" s="28"/>
      <c r="RQ240" s="28"/>
      <c r="RR240" s="28"/>
      <c r="RS240" s="28"/>
      <c r="RT240" s="28"/>
      <c r="RU240" s="28"/>
      <c r="RV240" s="28"/>
      <c r="RW240" s="28"/>
      <c r="RX240" s="28"/>
      <c r="RY240" s="28"/>
      <c r="RZ240" s="28"/>
      <c r="SA240" s="28"/>
      <c r="SB240" s="28"/>
      <c r="SC240" s="28"/>
      <c r="SD240" s="28"/>
      <c r="SE240" s="28"/>
      <c r="SF240" s="28"/>
      <c r="SG240" s="28"/>
      <c r="SH240" s="28"/>
      <c r="SI240" s="28"/>
      <c r="SJ240" s="28"/>
      <c r="SK240" s="28"/>
      <c r="SL240" s="28"/>
      <c r="SM240" s="28"/>
      <c r="SN240" s="28"/>
      <c r="SO240" s="28"/>
      <c r="SP240" s="28"/>
      <c r="SQ240" s="28"/>
      <c r="SR240" s="28"/>
      <c r="SS240" s="28"/>
      <c r="ST240" s="28"/>
      <c r="SU240" s="28"/>
      <c r="SV240" s="28"/>
      <c r="SW240" s="28"/>
      <c r="SX240" s="28"/>
      <c r="SY240" s="28"/>
      <c r="SZ240" s="28"/>
      <c r="TA240" s="28"/>
      <c r="TB240" s="28"/>
      <c r="TC240" s="28"/>
      <c r="TD240" s="28"/>
      <c r="TE240" s="28"/>
      <c r="TF240" s="28"/>
      <c r="TG240" s="28"/>
      <c r="TH240" s="28"/>
      <c r="TI240" s="28"/>
      <c r="TJ240" s="28"/>
      <c r="TK240" s="28"/>
      <c r="TL240" s="28"/>
      <c r="TM240" s="28"/>
      <c r="TN240" s="28"/>
      <c r="TO240" s="28"/>
      <c r="TP240" s="28"/>
      <c r="TQ240" s="28"/>
      <c r="TR240" s="28"/>
      <c r="TS240" s="28"/>
      <c r="TT240" s="28"/>
      <c r="TU240" s="28"/>
      <c r="TV240" s="28"/>
      <c r="TW240" s="28"/>
      <c r="TX240" s="28"/>
      <c r="TY240" s="28"/>
      <c r="TZ240" s="28"/>
      <c r="UA240" s="28"/>
      <c r="UB240" s="28"/>
      <c r="UC240" s="28"/>
      <c r="UD240" s="28"/>
      <c r="UE240" s="28"/>
      <c r="UF240" s="28"/>
      <c r="UG240" s="28"/>
      <c r="UH240" s="28"/>
      <c r="UI240" s="28"/>
      <c r="UJ240" s="28"/>
      <c r="UK240" s="28"/>
      <c r="UL240" s="28"/>
      <c r="UM240" s="28"/>
      <c r="UN240" s="28"/>
      <c r="UO240" s="28"/>
      <c r="UP240" s="28"/>
      <c r="UQ240" s="28"/>
      <c r="UR240" s="28"/>
      <c r="US240" s="28"/>
      <c r="UT240" s="28"/>
      <c r="UU240" s="28"/>
      <c r="UV240" s="28"/>
      <c r="UW240" s="28"/>
      <c r="UX240" s="28"/>
      <c r="UY240" s="28"/>
      <c r="UZ240" s="28"/>
      <c r="VA240" s="28"/>
      <c r="VB240" s="28"/>
      <c r="VC240" s="28"/>
      <c r="VD240" s="28"/>
      <c r="VE240" s="28"/>
      <c r="VF240" s="28"/>
      <c r="VG240" s="28"/>
      <c r="VH240" s="28"/>
      <c r="VI240" s="28"/>
      <c r="VJ240" s="28"/>
      <c r="VK240" s="28"/>
      <c r="VL240" s="28"/>
      <c r="VM240" s="28"/>
      <c r="VN240" s="28"/>
      <c r="VO240" s="28"/>
      <c r="VP240" s="28"/>
      <c r="VQ240" s="28"/>
      <c r="VR240" s="28"/>
      <c r="VS240" s="28"/>
      <c r="VT240" s="28"/>
      <c r="VU240" s="28"/>
      <c r="VV240" s="28"/>
      <c r="VW240" s="28"/>
      <c r="VX240" s="28"/>
      <c r="VY240" s="28"/>
      <c r="VZ240" s="28"/>
      <c r="WA240" s="28"/>
      <c r="WB240" s="28"/>
      <c r="WC240" s="28"/>
      <c r="WD240" s="28"/>
      <c r="WE240" s="28"/>
      <c r="WF240" s="28"/>
      <c r="WG240" s="28"/>
      <c r="WH240" s="28"/>
      <c r="WI240" s="28"/>
      <c r="WJ240" s="28"/>
      <c r="WK240" s="28"/>
      <c r="WL240" s="28"/>
      <c r="WM240" s="28"/>
      <c r="WN240" s="28"/>
      <c r="WO240" s="28"/>
      <c r="WP240" s="28"/>
      <c r="WQ240" s="28"/>
      <c r="WR240" s="28"/>
      <c r="WS240" s="28"/>
      <c r="WT240" s="28"/>
      <c r="WU240" s="28"/>
      <c r="WV240" s="28"/>
      <c r="WW240" s="28"/>
      <c r="WX240" s="28"/>
      <c r="WY240" s="28"/>
      <c r="WZ240" s="28"/>
      <c r="XA240" s="28"/>
      <c r="XB240" s="28"/>
      <c r="XC240" s="28"/>
      <c r="XD240" s="28"/>
      <c r="XE240" s="28"/>
      <c r="XF240" s="28"/>
      <c r="XG240" s="28"/>
      <c r="XH240" s="28"/>
      <c r="XI240" s="28"/>
      <c r="XJ240" s="28"/>
      <c r="XK240" s="28"/>
      <c r="XL240" s="28"/>
      <c r="XM240" s="28"/>
      <c r="XN240" s="28"/>
      <c r="XO240" s="28"/>
      <c r="XP240" s="28"/>
      <c r="XQ240" s="28"/>
      <c r="XR240" s="28"/>
      <c r="XS240" s="28"/>
      <c r="XT240" s="28"/>
      <c r="XU240" s="28"/>
      <c r="XV240" s="28"/>
      <c r="XW240" s="28"/>
      <c r="XX240" s="28"/>
      <c r="XY240" s="28"/>
      <c r="XZ240" s="28"/>
      <c r="YA240" s="28"/>
      <c r="YB240" s="28"/>
      <c r="YC240" s="28"/>
      <c r="YD240" s="28"/>
      <c r="YE240" s="28"/>
      <c r="YF240" s="28"/>
      <c r="YG240" s="28"/>
      <c r="YH240" s="28"/>
      <c r="YI240" s="28"/>
      <c r="YJ240" s="28"/>
      <c r="YK240" s="28"/>
      <c r="YL240" s="28"/>
      <c r="YM240" s="28"/>
      <c r="YN240" s="28"/>
      <c r="YO240" s="28"/>
      <c r="YP240" s="28"/>
      <c r="YQ240" s="28"/>
      <c r="YR240" s="28"/>
      <c r="YS240" s="28"/>
      <c r="YT240" s="28"/>
      <c r="YU240" s="28"/>
      <c r="YV240" s="28"/>
      <c r="YW240" s="28"/>
      <c r="YX240" s="28"/>
      <c r="YY240" s="28"/>
      <c r="YZ240" s="28"/>
      <c r="ZA240" s="28"/>
      <c r="ZB240" s="28"/>
      <c r="ZC240" s="28"/>
      <c r="ZD240" s="28"/>
      <c r="ZE240" s="28"/>
      <c r="ZF240" s="28"/>
      <c r="ZG240" s="28"/>
      <c r="ZH240" s="28"/>
      <c r="ZI240" s="28"/>
      <c r="ZJ240" s="28"/>
      <c r="ZK240" s="28"/>
      <c r="ZL240" s="28"/>
      <c r="ZM240" s="28"/>
      <c r="ZN240" s="28"/>
      <c r="ZO240" s="28"/>
      <c r="ZP240" s="28"/>
      <c r="ZQ240" s="28"/>
      <c r="ZR240" s="28"/>
      <c r="ZS240" s="28"/>
      <c r="ZT240" s="28"/>
      <c r="ZU240" s="28"/>
      <c r="ZV240" s="28"/>
      <c r="ZW240" s="28"/>
      <c r="ZX240" s="28"/>
      <c r="ZY240" s="28"/>
      <c r="ZZ240" s="28"/>
      <c r="AAA240" s="28"/>
      <c r="AAB240" s="28"/>
      <c r="AAC240" s="28"/>
      <c r="AAD240" s="28"/>
      <c r="AAE240" s="28"/>
      <c r="AAF240" s="28"/>
      <c r="AAG240" s="28"/>
      <c r="AAH240" s="28"/>
      <c r="AAI240" s="28"/>
      <c r="AAJ240" s="28"/>
      <c r="AAK240" s="28"/>
      <c r="AAL240" s="28"/>
      <c r="AAM240" s="28"/>
      <c r="AAN240" s="28"/>
      <c r="AAO240" s="28"/>
      <c r="AAP240" s="28"/>
      <c r="AAQ240" s="28"/>
      <c r="AAR240" s="28"/>
      <c r="AAS240" s="28"/>
      <c r="AAT240" s="28"/>
      <c r="AAU240" s="28"/>
      <c r="AAV240" s="28"/>
      <c r="AAW240" s="28"/>
      <c r="AAX240" s="28"/>
      <c r="AAY240" s="28"/>
      <c r="AAZ240" s="28"/>
      <c r="ABA240" s="28"/>
      <c r="ABB240" s="28"/>
      <c r="ABC240" s="28"/>
      <c r="ABD240" s="28"/>
      <c r="ABE240" s="28"/>
      <c r="ABF240" s="28"/>
      <c r="ABG240" s="28"/>
      <c r="ABH240" s="28"/>
      <c r="ABI240" s="28"/>
      <c r="ABJ240" s="28"/>
      <c r="ABK240" s="28"/>
      <c r="ABL240" s="28"/>
      <c r="ABM240" s="28"/>
      <c r="ABN240" s="28"/>
      <c r="ABO240" s="28"/>
      <c r="ABP240" s="28"/>
      <c r="ABQ240" s="28"/>
      <c r="ABR240" s="28"/>
      <c r="ABS240" s="28"/>
      <c r="ABT240" s="28"/>
      <c r="ABU240" s="28"/>
      <c r="ABV240" s="28"/>
      <c r="ABW240" s="28"/>
      <c r="ABX240" s="28"/>
      <c r="ABY240" s="28"/>
      <c r="ABZ240" s="28"/>
      <c r="ACA240" s="28"/>
      <c r="ACB240" s="28"/>
      <c r="ACC240" s="28"/>
      <c r="ACD240" s="28"/>
      <c r="ACE240" s="28"/>
      <c r="ACF240" s="28"/>
      <c r="ACG240" s="28"/>
      <c r="ACH240" s="28"/>
      <c r="ACI240" s="28"/>
      <c r="ACJ240" s="28"/>
      <c r="ACK240" s="28"/>
      <c r="ACL240" s="28"/>
      <c r="ACM240" s="28"/>
      <c r="ACN240" s="28"/>
      <c r="ACO240" s="28"/>
      <c r="ACP240" s="28"/>
      <c r="ACQ240" s="28"/>
      <c r="ACR240" s="28"/>
      <c r="ACS240" s="28"/>
      <c r="ACT240" s="28"/>
      <c r="ACU240" s="28"/>
      <c r="ACV240" s="28"/>
      <c r="ACW240" s="28"/>
      <c r="ACX240" s="28"/>
      <c r="ACY240" s="28"/>
      <c r="ACZ240" s="28"/>
      <c r="ADA240" s="28"/>
      <c r="ADB240" s="28"/>
      <c r="ADC240" s="28"/>
      <c r="ADD240" s="28"/>
      <c r="ADE240" s="28"/>
      <c r="ADF240" s="28"/>
      <c r="ADG240" s="28"/>
      <c r="ADH240" s="28"/>
      <c r="ADI240" s="28"/>
      <c r="ADJ240" s="28"/>
      <c r="ADK240" s="28"/>
      <c r="ADL240" s="28"/>
      <c r="ADM240" s="28"/>
      <c r="ADN240" s="28"/>
      <c r="ADO240" s="28"/>
      <c r="ADP240" s="28"/>
      <c r="ADQ240" s="28"/>
      <c r="ADR240" s="28"/>
      <c r="ADS240" s="28"/>
      <c r="ADT240" s="28"/>
      <c r="ADU240" s="28"/>
      <c r="ADV240" s="28"/>
      <c r="ADW240" s="28"/>
      <c r="ADX240" s="28"/>
      <c r="ADY240" s="28"/>
      <c r="ADZ240" s="28"/>
      <c r="AEA240" s="28"/>
      <c r="AEB240" s="28"/>
      <c r="AEC240" s="28"/>
      <c r="AED240" s="28"/>
      <c r="AEE240" s="28"/>
      <c r="AEF240" s="28"/>
      <c r="AEG240" s="28"/>
      <c r="AEH240" s="28"/>
      <c r="AEI240" s="28"/>
      <c r="AEJ240" s="28"/>
      <c r="AEK240" s="28"/>
      <c r="AEL240" s="28"/>
      <c r="AEM240" s="28"/>
      <c r="AEN240" s="28"/>
      <c r="AEO240" s="28"/>
      <c r="AEP240" s="28"/>
      <c r="AEQ240" s="28"/>
      <c r="AER240" s="28"/>
      <c r="AES240" s="28"/>
      <c r="AET240" s="28"/>
      <c r="AEU240" s="28"/>
      <c r="AEV240" s="28"/>
      <c r="AEW240" s="28"/>
      <c r="AEX240" s="28"/>
      <c r="AEY240" s="28"/>
      <c r="AEZ240" s="28"/>
      <c r="AFA240" s="28"/>
      <c r="AFB240" s="28"/>
      <c r="AFC240" s="28"/>
      <c r="AFD240" s="28"/>
      <c r="AFE240" s="28"/>
      <c r="AFF240" s="28"/>
      <c r="AFG240" s="28"/>
      <c r="AFH240" s="28"/>
      <c r="AFI240" s="28"/>
      <c r="AFJ240" s="28"/>
      <c r="AFK240" s="28"/>
      <c r="AFL240" s="28"/>
      <c r="AFM240" s="28"/>
      <c r="AFN240" s="28"/>
      <c r="AFO240" s="28"/>
      <c r="AFP240" s="28"/>
      <c r="AFQ240" s="28"/>
      <c r="AFR240" s="28"/>
      <c r="AFS240" s="28"/>
      <c r="AFT240" s="28"/>
      <c r="AFU240" s="28"/>
      <c r="AFV240" s="28"/>
      <c r="AFW240" s="28"/>
      <c r="AFX240" s="28"/>
      <c r="AFY240" s="28"/>
      <c r="AFZ240" s="28"/>
      <c r="AGA240" s="28"/>
      <c r="AGB240" s="28"/>
      <c r="AGC240" s="28"/>
      <c r="AGD240" s="28"/>
      <c r="AGE240" s="28"/>
      <c r="AGF240" s="28"/>
      <c r="AGG240" s="28"/>
      <c r="AGH240" s="28"/>
      <c r="AGI240" s="28"/>
      <c r="AGJ240" s="28"/>
      <c r="AGK240" s="28"/>
      <c r="AGL240" s="28"/>
      <c r="AGM240" s="28"/>
      <c r="AGN240" s="28"/>
      <c r="AGO240" s="28"/>
      <c r="AGP240" s="28"/>
      <c r="AGQ240" s="28"/>
      <c r="AGR240" s="28"/>
      <c r="AGS240" s="28"/>
      <c r="AGT240" s="28"/>
      <c r="AGU240" s="28"/>
      <c r="AGV240" s="28"/>
      <c r="AGW240" s="28"/>
      <c r="AGX240" s="28"/>
      <c r="AGY240" s="28"/>
      <c r="AGZ240" s="28"/>
      <c r="AHA240" s="28"/>
      <c r="AHB240" s="28"/>
      <c r="AHC240" s="28"/>
      <c r="AHD240" s="28"/>
      <c r="AHE240" s="28"/>
      <c r="AHF240" s="28"/>
      <c r="AHG240" s="28"/>
      <c r="AHH240" s="28"/>
      <c r="AHI240" s="28"/>
      <c r="AHJ240" s="28"/>
      <c r="AHK240" s="28"/>
      <c r="AHL240" s="28"/>
      <c r="AHM240" s="28"/>
      <c r="AHN240" s="28"/>
      <c r="AHO240" s="28"/>
      <c r="AHP240" s="28"/>
      <c r="AHQ240" s="28"/>
      <c r="AHR240" s="28"/>
      <c r="AHS240" s="28"/>
      <c r="AHT240" s="28"/>
      <c r="AHU240" s="28"/>
      <c r="AHV240" s="28"/>
      <c r="AHW240" s="28"/>
      <c r="AHX240" s="28"/>
      <c r="AHY240" s="28"/>
      <c r="AHZ240" s="28"/>
      <c r="AIA240" s="28"/>
      <c r="AIB240" s="28"/>
      <c r="AIC240" s="28"/>
      <c r="AID240" s="28"/>
      <c r="AIE240" s="28"/>
      <c r="AIF240" s="28"/>
      <c r="AIG240" s="28"/>
      <c r="AIH240" s="28"/>
      <c r="AII240" s="28"/>
      <c r="AIJ240" s="28"/>
      <c r="AIK240" s="28"/>
      <c r="AIL240" s="28"/>
      <c r="AIM240" s="28"/>
      <c r="AIN240" s="28"/>
      <c r="AIO240" s="28"/>
      <c r="AIP240" s="28"/>
      <c r="AIQ240" s="28"/>
      <c r="AIR240" s="28"/>
      <c r="AIS240" s="28"/>
      <c r="AIT240" s="28"/>
      <c r="AIU240" s="28"/>
      <c r="AIV240" s="28"/>
      <c r="AIW240" s="28"/>
      <c r="AIX240" s="28"/>
      <c r="AIY240" s="28"/>
      <c r="AIZ240" s="28"/>
      <c r="AJA240" s="28"/>
      <c r="AJB240" s="28"/>
      <c r="AJC240" s="28"/>
      <c r="AJD240" s="28"/>
      <c r="AJE240" s="28"/>
      <c r="AJF240" s="28"/>
      <c r="AJG240" s="28"/>
      <c r="AJH240" s="28"/>
      <c r="AJI240" s="28"/>
      <c r="AJJ240" s="28"/>
      <c r="AJK240" s="28"/>
      <c r="AJL240" s="28"/>
      <c r="AJM240" s="28"/>
      <c r="AJN240" s="28"/>
      <c r="AJO240" s="28"/>
      <c r="AJP240" s="28"/>
      <c r="AJQ240" s="28"/>
      <c r="AJR240" s="28"/>
      <c r="AJS240" s="28"/>
      <c r="AJT240" s="28"/>
      <c r="AJU240" s="28"/>
      <c r="AJV240" s="28"/>
      <c r="AJW240" s="28"/>
      <c r="AJX240" s="28"/>
      <c r="AJY240" s="28"/>
      <c r="AJZ240" s="28"/>
      <c r="AKA240" s="28"/>
      <c r="AKB240" s="28"/>
      <c r="AKC240" s="28"/>
      <c r="AKD240" s="28"/>
      <c r="AKE240" s="28"/>
      <c r="AKF240" s="28"/>
      <c r="AKG240" s="28"/>
      <c r="AKH240" s="28"/>
      <c r="AKI240" s="28"/>
      <c r="AKJ240" s="28"/>
      <c r="AKK240" s="28"/>
      <c r="AKL240" s="28"/>
      <c r="AKM240" s="28"/>
      <c r="AKN240" s="28"/>
      <c r="AKO240" s="28"/>
      <c r="AKP240" s="28"/>
      <c r="AKQ240" s="28"/>
      <c r="AKR240" s="28"/>
      <c r="AKS240" s="28"/>
      <c r="AKT240" s="28"/>
      <c r="AKU240" s="28"/>
      <c r="AKV240" s="28"/>
      <c r="AKW240" s="28"/>
      <c r="AKX240" s="28"/>
      <c r="AKY240" s="28"/>
      <c r="AKZ240" s="28"/>
      <c r="ALA240" s="28"/>
      <c r="ALB240" s="28"/>
      <c r="ALC240" s="28"/>
      <c r="ALD240" s="28"/>
      <c r="ALE240" s="28"/>
      <c r="ALF240" s="28"/>
      <c r="ALG240" s="28"/>
      <c r="ALH240" s="28"/>
      <c r="ALI240" s="28"/>
      <c r="ALJ240" s="28"/>
      <c r="ALK240" s="28"/>
      <c r="ALL240" s="28"/>
      <c r="ALM240" s="28"/>
      <c r="ALN240" s="28"/>
      <c r="ALO240" s="28"/>
      <c r="ALP240" s="28"/>
      <c r="ALQ240" s="28"/>
      <c r="ALR240" s="28"/>
      <c r="ALS240" s="28"/>
      <c r="ALT240" s="28"/>
      <c r="ALU240" s="28"/>
      <c r="ALV240" s="28"/>
      <c r="ALW240" s="28"/>
      <c r="ALX240" s="28"/>
      <c r="ALY240" s="28"/>
      <c r="ALZ240" s="28"/>
      <c r="AMA240" s="28"/>
      <c r="AMB240" s="28"/>
      <c r="AMC240" s="28"/>
      <c r="AMD240" s="28"/>
      <c r="AME240" s="28"/>
      <c r="AMF240" s="28"/>
      <c r="AMG240" s="28"/>
      <c r="AMH240" s="28"/>
      <c r="AMI240" s="28"/>
      <c r="AMJ240" s="28"/>
      <c r="AMK240" s="28"/>
      <c r="AML240" s="28"/>
      <c r="AMM240" s="28"/>
      <c r="AMN240" s="28"/>
      <c r="AMO240" s="28"/>
      <c r="AMP240" s="28"/>
      <c r="AMQ240" s="28"/>
      <c r="AMR240" s="28"/>
      <c r="AMS240" s="28"/>
      <c r="AMT240" s="28"/>
      <c r="AMU240" s="28"/>
      <c r="AMV240" s="28"/>
      <c r="AMW240" s="28"/>
      <c r="AMX240" s="28"/>
      <c r="AMY240" s="28"/>
      <c r="AMZ240" s="28"/>
      <c r="ANA240" s="28"/>
      <c r="ANB240" s="28"/>
      <c r="ANC240" s="28"/>
      <c r="AND240" s="28"/>
      <c r="ANE240" s="28"/>
      <c r="ANF240" s="28"/>
      <c r="ANG240" s="28"/>
      <c r="ANH240" s="28"/>
      <c r="ANI240" s="28"/>
      <c r="ANJ240" s="28"/>
      <c r="ANK240" s="28"/>
      <c r="ANL240" s="28"/>
      <c r="ANM240" s="28"/>
      <c r="ANN240" s="28"/>
      <c r="ANO240" s="28"/>
      <c r="ANP240" s="28"/>
      <c r="ANQ240" s="28"/>
      <c r="ANR240" s="28"/>
      <c r="ANS240" s="28"/>
      <c r="ANT240" s="28"/>
      <c r="ANU240" s="28"/>
      <c r="ANV240" s="28"/>
      <c r="ANW240" s="28"/>
      <c r="ANX240" s="28"/>
      <c r="ANY240" s="28"/>
      <c r="ANZ240" s="28"/>
      <c r="AOA240" s="28"/>
      <c r="AOB240" s="28"/>
      <c r="AOC240" s="28"/>
      <c r="AOD240" s="28"/>
      <c r="AOE240" s="28"/>
      <c r="AOF240" s="28"/>
      <c r="AOG240" s="28"/>
      <c r="AOH240" s="28"/>
      <c r="AOI240" s="28"/>
      <c r="AOJ240" s="28"/>
      <c r="AOK240" s="28"/>
      <c r="AOL240" s="28"/>
      <c r="AOM240" s="28"/>
      <c r="AON240" s="28"/>
      <c r="AOO240" s="28"/>
      <c r="AOP240" s="28"/>
      <c r="AOQ240" s="28"/>
      <c r="AOR240" s="28"/>
    </row>
    <row r="241" spans="1:1084" s="2" customFormat="1" ht="30" customHeight="1" x14ac:dyDescent="0.25">
      <c r="A241" s="40">
        <v>233</v>
      </c>
      <c r="B241" s="25" t="s">
        <v>416</v>
      </c>
      <c r="C241" s="40" t="s">
        <v>278</v>
      </c>
      <c r="D241" s="25" t="s">
        <v>243</v>
      </c>
      <c r="E241" s="25" t="s">
        <v>1</v>
      </c>
      <c r="F241" s="40" t="s">
        <v>261</v>
      </c>
      <c r="G241" s="62" t="s">
        <v>262</v>
      </c>
      <c r="H241" s="62" t="s">
        <v>262</v>
      </c>
      <c r="I241" s="42">
        <v>61000</v>
      </c>
      <c r="J241" s="45">
        <v>3674.86</v>
      </c>
      <c r="K241" s="42">
        <v>25</v>
      </c>
      <c r="L241" s="45">
        <f t="shared" ref="L241" si="277">I241*2.87%</f>
        <v>1750.7</v>
      </c>
      <c r="M241" s="42">
        <f t="shared" ref="M241" si="278">I241*7.1%</f>
        <v>4331</v>
      </c>
      <c r="N241" s="42">
        <f t="shared" ref="N241" si="279">I241*1.1%</f>
        <v>671.00000000000011</v>
      </c>
      <c r="O241" s="45">
        <f t="shared" ref="O241" si="280">I241*3.04%</f>
        <v>1854.4</v>
      </c>
      <c r="P241" s="42">
        <f t="shared" ref="P241" si="281">I241*7.09%</f>
        <v>4324.9000000000005</v>
      </c>
      <c r="Q241" s="42">
        <f t="shared" ref="Q241" si="282">+L241+O241</f>
        <v>3605.1000000000004</v>
      </c>
      <c r="R241" s="42">
        <f t="shared" si="274"/>
        <v>7304.9600000000009</v>
      </c>
      <c r="S241" s="42">
        <f t="shared" si="275"/>
        <v>9326.9000000000015</v>
      </c>
      <c r="T241" s="42">
        <f t="shared" si="276"/>
        <v>53695.040000000001</v>
      </c>
      <c r="U241" s="46" t="s">
        <v>349</v>
      </c>
      <c r="V241" s="27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  <c r="QR241" s="28"/>
      <c r="QS241" s="28"/>
      <c r="QT241" s="28"/>
      <c r="QU241" s="28"/>
      <c r="QV241" s="28"/>
      <c r="QW241" s="28"/>
      <c r="QX241" s="28"/>
      <c r="QY241" s="28"/>
      <c r="QZ241" s="28"/>
      <c r="RA241" s="28"/>
      <c r="RB241" s="28"/>
      <c r="RC241" s="28"/>
      <c r="RD241" s="28"/>
      <c r="RE241" s="28"/>
      <c r="RF241" s="28"/>
      <c r="RG241" s="28"/>
      <c r="RH241" s="28"/>
      <c r="RI241" s="28"/>
      <c r="RJ241" s="28"/>
      <c r="RK241" s="28"/>
      <c r="RL241" s="28"/>
      <c r="RM241" s="28"/>
      <c r="RN241" s="28"/>
      <c r="RO241" s="28"/>
      <c r="RP241" s="28"/>
      <c r="RQ241" s="28"/>
      <c r="RR241" s="28"/>
      <c r="RS241" s="28"/>
      <c r="RT241" s="28"/>
      <c r="RU241" s="28"/>
      <c r="RV241" s="28"/>
      <c r="RW241" s="28"/>
      <c r="RX241" s="28"/>
      <c r="RY241" s="28"/>
      <c r="RZ241" s="28"/>
      <c r="SA241" s="28"/>
      <c r="SB241" s="28"/>
      <c r="SC241" s="28"/>
      <c r="SD241" s="28"/>
      <c r="SE241" s="28"/>
      <c r="SF241" s="28"/>
      <c r="SG241" s="28"/>
      <c r="SH241" s="28"/>
      <c r="SI241" s="28"/>
      <c r="SJ241" s="28"/>
      <c r="SK241" s="28"/>
      <c r="SL241" s="28"/>
      <c r="SM241" s="28"/>
      <c r="SN241" s="28"/>
      <c r="SO241" s="28"/>
      <c r="SP241" s="28"/>
      <c r="SQ241" s="28"/>
      <c r="SR241" s="28"/>
      <c r="SS241" s="28"/>
      <c r="ST241" s="28"/>
      <c r="SU241" s="28"/>
      <c r="SV241" s="28"/>
      <c r="SW241" s="28"/>
      <c r="SX241" s="28"/>
      <c r="SY241" s="28"/>
      <c r="SZ241" s="28"/>
      <c r="TA241" s="28"/>
      <c r="TB241" s="28"/>
      <c r="TC241" s="28"/>
      <c r="TD241" s="28"/>
      <c r="TE241" s="28"/>
      <c r="TF241" s="28"/>
      <c r="TG241" s="28"/>
      <c r="TH241" s="28"/>
      <c r="TI241" s="28"/>
      <c r="TJ241" s="28"/>
      <c r="TK241" s="28"/>
      <c r="TL241" s="28"/>
      <c r="TM241" s="28"/>
      <c r="TN241" s="28"/>
      <c r="TO241" s="28"/>
      <c r="TP241" s="28"/>
      <c r="TQ241" s="28"/>
      <c r="TR241" s="28"/>
      <c r="TS241" s="28"/>
      <c r="TT241" s="28"/>
      <c r="TU241" s="28"/>
      <c r="TV241" s="28"/>
      <c r="TW241" s="28"/>
      <c r="TX241" s="28"/>
      <c r="TY241" s="28"/>
      <c r="TZ241" s="28"/>
      <c r="UA241" s="28"/>
      <c r="UB241" s="28"/>
      <c r="UC241" s="28"/>
      <c r="UD241" s="28"/>
      <c r="UE241" s="28"/>
      <c r="UF241" s="28"/>
      <c r="UG241" s="28"/>
      <c r="UH241" s="28"/>
      <c r="UI241" s="28"/>
      <c r="UJ241" s="28"/>
      <c r="UK241" s="28"/>
      <c r="UL241" s="28"/>
      <c r="UM241" s="28"/>
      <c r="UN241" s="28"/>
      <c r="UO241" s="28"/>
      <c r="UP241" s="28"/>
      <c r="UQ241" s="28"/>
      <c r="UR241" s="28"/>
      <c r="US241" s="28"/>
      <c r="UT241" s="28"/>
      <c r="UU241" s="28"/>
      <c r="UV241" s="28"/>
      <c r="UW241" s="28"/>
      <c r="UX241" s="28"/>
      <c r="UY241" s="28"/>
      <c r="UZ241" s="28"/>
      <c r="VA241" s="28"/>
      <c r="VB241" s="28"/>
      <c r="VC241" s="28"/>
      <c r="VD241" s="28"/>
      <c r="VE241" s="28"/>
      <c r="VF241" s="28"/>
      <c r="VG241" s="28"/>
      <c r="VH241" s="28"/>
      <c r="VI241" s="28"/>
      <c r="VJ241" s="28"/>
      <c r="VK241" s="28"/>
      <c r="VL241" s="28"/>
      <c r="VM241" s="28"/>
      <c r="VN241" s="28"/>
      <c r="VO241" s="28"/>
      <c r="VP241" s="28"/>
      <c r="VQ241" s="28"/>
      <c r="VR241" s="28"/>
      <c r="VS241" s="28"/>
      <c r="VT241" s="28"/>
      <c r="VU241" s="28"/>
      <c r="VV241" s="28"/>
      <c r="VW241" s="28"/>
      <c r="VX241" s="28"/>
      <c r="VY241" s="28"/>
      <c r="VZ241" s="28"/>
      <c r="WA241" s="28"/>
      <c r="WB241" s="28"/>
      <c r="WC241" s="28"/>
      <c r="WD241" s="28"/>
      <c r="WE241" s="28"/>
      <c r="WF241" s="28"/>
      <c r="WG241" s="28"/>
      <c r="WH241" s="28"/>
      <c r="WI241" s="28"/>
      <c r="WJ241" s="28"/>
      <c r="WK241" s="28"/>
      <c r="WL241" s="28"/>
      <c r="WM241" s="28"/>
      <c r="WN241" s="28"/>
      <c r="WO241" s="28"/>
      <c r="WP241" s="28"/>
      <c r="WQ241" s="28"/>
      <c r="WR241" s="28"/>
      <c r="WS241" s="28"/>
      <c r="WT241" s="28"/>
      <c r="WU241" s="28"/>
      <c r="WV241" s="28"/>
      <c r="WW241" s="28"/>
      <c r="WX241" s="28"/>
      <c r="WY241" s="28"/>
      <c r="WZ241" s="28"/>
      <c r="XA241" s="28"/>
      <c r="XB241" s="28"/>
      <c r="XC241" s="28"/>
      <c r="XD241" s="28"/>
      <c r="XE241" s="28"/>
      <c r="XF241" s="28"/>
      <c r="XG241" s="28"/>
      <c r="XH241" s="28"/>
      <c r="XI241" s="28"/>
      <c r="XJ241" s="28"/>
      <c r="XK241" s="28"/>
      <c r="XL241" s="28"/>
      <c r="XM241" s="28"/>
      <c r="XN241" s="28"/>
      <c r="XO241" s="28"/>
      <c r="XP241" s="28"/>
      <c r="XQ241" s="28"/>
      <c r="XR241" s="28"/>
      <c r="XS241" s="28"/>
      <c r="XT241" s="28"/>
      <c r="XU241" s="28"/>
      <c r="XV241" s="28"/>
      <c r="XW241" s="28"/>
      <c r="XX241" s="28"/>
      <c r="XY241" s="28"/>
      <c r="XZ241" s="28"/>
      <c r="YA241" s="28"/>
      <c r="YB241" s="28"/>
      <c r="YC241" s="28"/>
      <c r="YD241" s="28"/>
      <c r="YE241" s="28"/>
      <c r="YF241" s="28"/>
      <c r="YG241" s="28"/>
      <c r="YH241" s="28"/>
      <c r="YI241" s="28"/>
      <c r="YJ241" s="28"/>
      <c r="YK241" s="28"/>
      <c r="YL241" s="28"/>
      <c r="YM241" s="28"/>
      <c r="YN241" s="28"/>
      <c r="YO241" s="28"/>
      <c r="YP241" s="28"/>
      <c r="YQ241" s="28"/>
      <c r="YR241" s="28"/>
      <c r="YS241" s="28"/>
      <c r="YT241" s="28"/>
      <c r="YU241" s="28"/>
      <c r="YV241" s="28"/>
      <c r="YW241" s="28"/>
      <c r="YX241" s="28"/>
      <c r="YY241" s="28"/>
      <c r="YZ241" s="28"/>
      <c r="ZA241" s="28"/>
      <c r="ZB241" s="28"/>
      <c r="ZC241" s="28"/>
      <c r="ZD241" s="28"/>
      <c r="ZE241" s="28"/>
      <c r="ZF241" s="28"/>
      <c r="ZG241" s="28"/>
      <c r="ZH241" s="28"/>
      <c r="ZI241" s="28"/>
      <c r="ZJ241" s="28"/>
      <c r="ZK241" s="28"/>
      <c r="ZL241" s="28"/>
      <c r="ZM241" s="28"/>
      <c r="ZN241" s="28"/>
      <c r="ZO241" s="28"/>
      <c r="ZP241" s="28"/>
      <c r="ZQ241" s="28"/>
      <c r="ZR241" s="28"/>
      <c r="ZS241" s="28"/>
      <c r="ZT241" s="28"/>
      <c r="ZU241" s="28"/>
      <c r="ZV241" s="28"/>
      <c r="ZW241" s="28"/>
      <c r="ZX241" s="28"/>
      <c r="ZY241" s="28"/>
      <c r="ZZ241" s="28"/>
      <c r="AAA241" s="28"/>
      <c r="AAB241" s="28"/>
      <c r="AAC241" s="28"/>
      <c r="AAD241" s="28"/>
      <c r="AAE241" s="28"/>
      <c r="AAF241" s="28"/>
      <c r="AAG241" s="28"/>
      <c r="AAH241" s="28"/>
      <c r="AAI241" s="28"/>
      <c r="AAJ241" s="28"/>
      <c r="AAK241" s="28"/>
      <c r="AAL241" s="28"/>
      <c r="AAM241" s="28"/>
      <c r="AAN241" s="28"/>
      <c r="AAO241" s="28"/>
      <c r="AAP241" s="28"/>
      <c r="AAQ241" s="28"/>
      <c r="AAR241" s="28"/>
      <c r="AAS241" s="28"/>
      <c r="AAT241" s="28"/>
      <c r="AAU241" s="28"/>
      <c r="AAV241" s="28"/>
      <c r="AAW241" s="28"/>
      <c r="AAX241" s="28"/>
      <c r="AAY241" s="28"/>
      <c r="AAZ241" s="28"/>
      <c r="ABA241" s="28"/>
      <c r="ABB241" s="28"/>
      <c r="ABC241" s="28"/>
      <c r="ABD241" s="28"/>
      <c r="ABE241" s="28"/>
      <c r="ABF241" s="28"/>
      <c r="ABG241" s="28"/>
      <c r="ABH241" s="28"/>
      <c r="ABI241" s="28"/>
      <c r="ABJ241" s="28"/>
      <c r="ABK241" s="28"/>
      <c r="ABL241" s="28"/>
      <c r="ABM241" s="28"/>
      <c r="ABN241" s="28"/>
      <c r="ABO241" s="28"/>
      <c r="ABP241" s="28"/>
      <c r="ABQ241" s="28"/>
      <c r="ABR241" s="28"/>
      <c r="ABS241" s="28"/>
      <c r="ABT241" s="28"/>
      <c r="ABU241" s="28"/>
      <c r="ABV241" s="28"/>
      <c r="ABW241" s="28"/>
      <c r="ABX241" s="28"/>
      <c r="ABY241" s="28"/>
      <c r="ABZ241" s="28"/>
      <c r="ACA241" s="28"/>
      <c r="ACB241" s="28"/>
      <c r="ACC241" s="28"/>
      <c r="ACD241" s="28"/>
      <c r="ACE241" s="28"/>
      <c r="ACF241" s="28"/>
      <c r="ACG241" s="28"/>
      <c r="ACH241" s="28"/>
      <c r="ACI241" s="28"/>
      <c r="ACJ241" s="28"/>
      <c r="ACK241" s="28"/>
      <c r="ACL241" s="28"/>
      <c r="ACM241" s="28"/>
      <c r="ACN241" s="28"/>
      <c r="ACO241" s="28"/>
      <c r="ACP241" s="28"/>
      <c r="ACQ241" s="28"/>
      <c r="ACR241" s="28"/>
      <c r="ACS241" s="28"/>
      <c r="ACT241" s="28"/>
      <c r="ACU241" s="28"/>
      <c r="ACV241" s="28"/>
      <c r="ACW241" s="28"/>
      <c r="ACX241" s="28"/>
      <c r="ACY241" s="28"/>
      <c r="ACZ241" s="28"/>
      <c r="ADA241" s="28"/>
      <c r="ADB241" s="28"/>
      <c r="ADC241" s="28"/>
      <c r="ADD241" s="28"/>
      <c r="ADE241" s="28"/>
      <c r="ADF241" s="28"/>
      <c r="ADG241" s="28"/>
      <c r="ADH241" s="28"/>
      <c r="ADI241" s="28"/>
      <c r="ADJ241" s="28"/>
      <c r="ADK241" s="28"/>
      <c r="ADL241" s="28"/>
      <c r="ADM241" s="28"/>
      <c r="ADN241" s="28"/>
      <c r="ADO241" s="28"/>
      <c r="ADP241" s="28"/>
      <c r="ADQ241" s="28"/>
      <c r="ADR241" s="28"/>
      <c r="ADS241" s="28"/>
      <c r="ADT241" s="28"/>
      <c r="ADU241" s="28"/>
      <c r="ADV241" s="28"/>
      <c r="ADW241" s="28"/>
      <c r="ADX241" s="28"/>
      <c r="ADY241" s="28"/>
      <c r="ADZ241" s="28"/>
      <c r="AEA241" s="28"/>
      <c r="AEB241" s="28"/>
      <c r="AEC241" s="28"/>
      <c r="AED241" s="28"/>
      <c r="AEE241" s="28"/>
      <c r="AEF241" s="28"/>
      <c r="AEG241" s="28"/>
      <c r="AEH241" s="28"/>
      <c r="AEI241" s="28"/>
      <c r="AEJ241" s="28"/>
      <c r="AEK241" s="28"/>
      <c r="AEL241" s="28"/>
      <c r="AEM241" s="28"/>
      <c r="AEN241" s="28"/>
      <c r="AEO241" s="28"/>
      <c r="AEP241" s="28"/>
      <c r="AEQ241" s="28"/>
      <c r="AER241" s="28"/>
      <c r="AES241" s="28"/>
      <c r="AET241" s="28"/>
      <c r="AEU241" s="28"/>
      <c r="AEV241" s="28"/>
      <c r="AEW241" s="28"/>
      <c r="AEX241" s="28"/>
      <c r="AEY241" s="28"/>
      <c r="AEZ241" s="28"/>
      <c r="AFA241" s="28"/>
      <c r="AFB241" s="28"/>
      <c r="AFC241" s="28"/>
      <c r="AFD241" s="28"/>
      <c r="AFE241" s="28"/>
      <c r="AFF241" s="28"/>
      <c r="AFG241" s="28"/>
      <c r="AFH241" s="28"/>
      <c r="AFI241" s="28"/>
      <c r="AFJ241" s="28"/>
      <c r="AFK241" s="28"/>
      <c r="AFL241" s="28"/>
      <c r="AFM241" s="28"/>
      <c r="AFN241" s="28"/>
      <c r="AFO241" s="28"/>
      <c r="AFP241" s="28"/>
      <c r="AFQ241" s="28"/>
      <c r="AFR241" s="28"/>
      <c r="AFS241" s="28"/>
      <c r="AFT241" s="28"/>
      <c r="AFU241" s="28"/>
      <c r="AFV241" s="28"/>
      <c r="AFW241" s="28"/>
      <c r="AFX241" s="28"/>
      <c r="AFY241" s="28"/>
      <c r="AFZ241" s="28"/>
      <c r="AGA241" s="28"/>
      <c r="AGB241" s="28"/>
      <c r="AGC241" s="28"/>
      <c r="AGD241" s="28"/>
      <c r="AGE241" s="28"/>
      <c r="AGF241" s="28"/>
      <c r="AGG241" s="28"/>
      <c r="AGH241" s="28"/>
      <c r="AGI241" s="28"/>
      <c r="AGJ241" s="28"/>
      <c r="AGK241" s="28"/>
      <c r="AGL241" s="28"/>
      <c r="AGM241" s="28"/>
      <c r="AGN241" s="28"/>
      <c r="AGO241" s="28"/>
      <c r="AGP241" s="28"/>
      <c r="AGQ241" s="28"/>
      <c r="AGR241" s="28"/>
      <c r="AGS241" s="28"/>
      <c r="AGT241" s="28"/>
      <c r="AGU241" s="28"/>
      <c r="AGV241" s="28"/>
      <c r="AGW241" s="28"/>
      <c r="AGX241" s="28"/>
      <c r="AGY241" s="28"/>
      <c r="AGZ241" s="28"/>
      <c r="AHA241" s="28"/>
      <c r="AHB241" s="28"/>
      <c r="AHC241" s="28"/>
      <c r="AHD241" s="28"/>
      <c r="AHE241" s="28"/>
      <c r="AHF241" s="28"/>
      <c r="AHG241" s="28"/>
      <c r="AHH241" s="28"/>
      <c r="AHI241" s="28"/>
      <c r="AHJ241" s="28"/>
      <c r="AHK241" s="28"/>
      <c r="AHL241" s="28"/>
      <c r="AHM241" s="28"/>
      <c r="AHN241" s="28"/>
      <c r="AHO241" s="28"/>
      <c r="AHP241" s="28"/>
      <c r="AHQ241" s="28"/>
      <c r="AHR241" s="28"/>
      <c r="AHS241" s="28"/>
      <c r="AHT241" s="28"/>
      <c r="AHU241" s="28"/>
      <c r="AHV241" s="28"/>
      <c r="AHW241" s="28"/>
      <c r="AHX241" s="28"/>
      <c r="AHY241" s="28"/>
      <c r="AHZ241" s="28"/>
      <c r="AIA241" s="28"/>
      <c r="AIB241" s="28"/>
      <c r="AIC241" s="28"/>
      <c r="AID241" s="28"/>
      <c r="AIE241" s="28"/>
      <c r="AIF241" s="28"/>
      <c r="AIG241" s="28"/>
      <c r="AIH241" s="28"/>
      <c r="AII241" s="28"/>
      <c r="AIJ241" s="28"/>
      <c r="AIK241" s="28"/>
      <c r="AIL241" s="28"/>
      <c r="AIM241" s="28"/>
      <c r="AIN241" s="28"/>
      <c r="AIO241" s="28"/>
      <c r="AIP241" s="28"/>
      <c r="AIQ241" s="28"/>
      <c r="AIR241" s="28"/>
      <c r="AIS241" s="28"/>
      <c r="AIT241" s="28"/>
      <c r="AIU241" s="28"/>
      <c r="AIV241" s="28"/>
      <c r="AIW241" s="28"/>
      <c r="AIX241" s="28"/>
      <c r="AIY241" s="28"/>
      <c r="AIZ241" s="28"/>
      <c r="AJA241" s="28"/>
      <c r="AJB241" s="28"/>
      <c r="AJC241" s="28"/>
      <c r="AJD241" s="28"/>
      <c r="AJE241" s="28"/>
      <c r="AJF241" s="28"/>
      <c r="AJG241" s="28"/>
      <c r="AJH241" s="28"/>
      <c r="AJI241" s="28"/>
      <c r="AJJ241" s="28"/>
      <c r="AJK241" s="28"/>
      <c r="AJL241" s="28"/>
      <c r="AJM241" s="28"/>
      <c r="AJN241" s="28"/>
      <c r="AJO241" s="28"/>
      <c r="AJP241" s="28"/>
      <c r="AJQ241" s="28"/>
      <c r="AJR241" s="28"/>
      <c r="AJS241" s="28"/>
      <c r="AJT241" s="28"/>
      <c r="AJU241" s="28"/>
      <c r="AJV241" s="28"/>
      <c r="AJW241" s="28"/>
      <c r="AJX241" s="28"/>
      <c r="AJY241" s="28"/>
      <c r="AJZ241" s="28"/>
      <c r="AKA241" s="28"/>
      <c r="AKB241" s="28"/>
      <c r="AKC241" s="28"/>
      <c r="AKD241" s="28"/>
      <c r="AKE241" s="28"/>
      <c r="AKF241" s="28"/>
      <c r="AKG241" s="28"/>
      <c r="AKH241" s="28"/>
      <c r="AKI241" s="28"/>
      <c r="AKJ241" s="28"/>
      <c r="AKK241" s="28"/>
      <c r="AKL241" s="28"/>
      <c r="AKM241" s="28"/>
      <c r="AKN241" s="28"/>
      <c r="AKO241" s="28"/>
      <c r="AKP241" s="28"/>
      <c r="AKQ241" s="28"/>
      <c r="AKR241" s="28"/>
      <c r="AKS241" s="28"/>
      <c r="AKT241" s="28"/>
      <c r="AKU241" s="28"/>
      <c r="AKV241" s="28"/>
      <c r="AKW241" s="28"/>
      <c r="AKX241" s="28"/>
      <c r="AKY241" s="28"/>
      <c r="AKZ241" s="28"/>
      <c r="ALA241" s="28"/>
      <c r="ALB241" s="28"/>
      <c r="ALC241" s="28"/>
      <c r="ALD241" s="28"/>
      <c r="ALE241" s="28"/>
      <c r="ALF241" s="28"/>
      <c r="ALG241" s="28"/>
      <c r="ALH241" s="28"/>
      <c r="ALI241" s="28"/>
      <c r="ALJ241" s="28"/>
      <c r="ALK241" s="28"/>
      <c r="ALL241" s="28"/>
      <c r="ALM241" s="28"/>
      <c r="ALN241" s="28"/>
      <c r="ALO241" s="28"/>
      <c r="ALP241" s="28"/>
      <c r="ALQ241" s="28"/>
      <c r="ALR241" s="28"/>
      <c r="ALS241" s="28"/>
      <c r="ALT241" s="28"/>
      <c r="ALU241" s="28"/>
      <c r="ALV241" s="28"/>
      <c r="ALW241" s="28"/>
      <c r="ALX241" s="28"/>
      <c r="ALY241" s="28"/>
      <c r="ALZ241" s="28"/>
      <c r="AMA241" s="28"/>
      <c r="AMB241" s="28"/>
      <c r="AMC241" s="28"/>
      <c r="AMD241" s="28"/>
      <c r="AME241" s="28"/>
      <c r="AMF241" s="28"/>
      <c r="AMG241" s="28"/>
      <c r="AMH241" s="28"/>
      <c r="AMI241" s="28"/>
      <c r="AMJ241" s="28"/>
      <c r="AMK241" s="28"/>
      <c r="AML241" s="28"/>
      <c r="AMM241" s="28"/>
      <c r="AMN241" s="28"/>
      <c r="AMO241" s="28"/>
      <c r="AMP241" s="28"/>
      <c r="AMQ241" s="28"/>
      <c r="AMR241" s="28"/>
      <c r="AMS241" s="28"/>
      <c r="AMT241" s="28"/>
      <c r="AMU241" s="28"/>
      <c r="AMV241" s="28"/>
      <c r="AMW241" s="28"/>
      <c r="AMX241" s="28"/>
      <c r="AMY241" s="28"/>
      <c r="AMZ241" s="28"/>
      <c r="ANA241" s="28"/>
      <c r="ANB241" s="28"/>
      <c r="ANC241" s="28"/>
      <c r="AND241" s="28"/>
      <c r="ANE241" s="28"/>
      <c r="ANF241" s="28"/>
      <c r="ANG241" s="28"/>
      <c r="ANH241" s="28"/>
      <c r="ANI241" s="28"/>
      <c r="ANJ241" s="28"/>
      <c r="ANK241" s="28"/>
      <c r="ANL241" s="28"/>
      <c r="ANM241" s="28"/>
      <c r="ANN241" s="28"/>
      <c r="ANO241" s="28"/>
      <c r="ANP241" s="28"/>
      <c r="ANQ241" s="28"/>
      <c r="ANR241" s="28"/>
      <c r="ANS241" s="28"/>
      <c r="ANT241" s="28"/>
      <c r="ANU241" s="28"/>
      <c r="ANV241" s="28"/>
      <c r="ANW241" s="28"/>
      <c r="ANX241" s="28"/>
      <c r="ANY241" s="28"/>
      <c r="ANZ241" s="28"/>
      <c r="AOA241" s="28"/>
      <c r="AOB241" s="28"/>
      <c r="AOC241" s="28"/>
      <c r="AOD241" s="28"/>
      <c r="AOE241" s="28"/>
      <c r="AOF241" s="28"/>
      <c r="AOG241" s="28"/>
      <c r="AOH241" s="28"/>
      <c r="AOI241" s="28"/>
      <c r="AOJ241" s="28"/>
      <c r="AOK241" s="28"/>
      <c r="AOL241" s="28"/>
      <c r="AOM241" s="28"/>
      <c r="AON241" s="28"/>
      <c r="AOO241" s="28"/>
      <c r="AOP241" s="28"/>
      <c r="AOQ241" s="28"/>
      <c r="AOR241" s="28"/>
    </row>
    <row r="242" spans="1:1084" s="2" customFormat="1" ht="30" customHeight="1" x14ac:dyDescent="0.25">
      <c r="A242" s="40">
        <v>234</v>
      </c>
      <c r="B242" s="25" t="s">
        <v>128</v>
      </c>
      <c r="C242" s="40" t="s">
        <v>279</v>
      </c>
      <c r="D242" s="25" t="s">
        <v>243</v>
      </c>
      <c r="E242" s="25" t="s">
        <v>99</v>
      </c>
      <c r="F242" s="40" t="s">
        <v>261</v>
      </c>
      <c r="G242" s="62" t="s">
        <v>262</v>
      </c>
      <c r="H242" s="62" t="s">
        <v>262</v>
      </c>
      <c r="I242" s="42">
        <v>45000</v>
      </c>
      <c r="J242" s="45">
        <v>1148.33</v>
      </c>
      <c r="K242" s="42">
        <v>25</v>
      </c>
      <c r="L242" s="45">
        <f t="shared" si="222"/>
        <v>1291.5</v>
      </c>
      <c r="M242" s="42">
        <f>I242*7.1%</f>
        <v>3194.9999999999995</v>
      </c>
      <c r="N242" s="42">
        <f>I242*1.1%</f>
        <v>495.00000000000006</v>
      </c>
      <c r="O242" s="45">
        <f>I242*3.04%</f>
        <v>1368</v>
      </c>
      <c r="P242" s="42">
        <f>I242*7.09%</f>
        <v>3190.5</v>
      </c>
      <c r="Q242" s="42">
        <f>+L242+O242</f>
        <v>2659.5</v>
      </c>
      <c r="R242" s="42">
        <f>SUM(J242+K242+L242+O242)</f>
        <v>3832.83</v>
      </c>
      <c r="S242" s="42">
        <f>SUM(M242+N242+P242)</f>
        <v>6880.5</v>
      </c>
      <c r="T242" s="42">
        <f>I242-R242</f>
        <v>41167.17</v>
      </c>
      <c r="U242" s="46" t="s">
        <v>349</v>
      </c>
      <c r="V242" s="27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  <c r="QR242" s="28"/>
      <c r="QS242" s="28"/>
      <c r="QT242" s="28"/>
      <c r="QU242" s="28"/>
      <c r="QV242" s="28"/>
      <c r="QW242" s="28"/>
      <c r="QX242" s="28"/>
      <c r="QY242" s="28"/>
      <c r="QZ242" s="28"/>
      <c r="RA242" s="28"/>
      <c r="RB242" s="28"/>
      <c r="RC242" s="28"/>
      <c r="RD242" s="28"/>
      <c r="RE242" s="28"/>
      <c r="RF242" s="28"/>
      <c r="RG242" s="28"/>
      <c r="RH242" s="28"/>
      <c r="RI242" s="28"/>
      <c r="RJ242" s="28"/>
      <c r="RK242" s="28"/>
      <c r="RL242" s="28"/>
      <c r="RM242" s="28"/>
      <c r="RN242" s="28"/>
      <c r="RO242" s="28"/>
      <c r="RP242" s="28"/>
      <c r="RQ242" s="28"/>
      <c r="RR242" s="28"/>
      <c r="RS242" s="28"/>
      <c r="RT242" s="28"/>
      <c r="RU242" s="28"/>
      <c r="RV242" s="28"/>
      <c r="RW242" s="28"/>
      <c r="RX242" s="28"/>
      <c r="RY242" s="28"/>
      <c r="RZ242" s="28"/>
      <c r="SA242" s="28"/>
      <c r="SB242" s="28"/>
      <c r="SC242" s="28"/>
      <c r="SD242" s="28"/>
      <c r="SE242" s="28"/>
      <c r="SF242" s="28"/>
      <c r="SG242" s="28"/>
      <c r="SH242" s="28"/>
      <c r="SI242" s="28"/>
      <c r="SJ242" s="28"/>
      <c r="SK242" s="28"/>
      <c r="SL242" s="28"/>
      <c r="SM242" s="28"/>
      <c r="SN242" s="28"/>
      <c r="SO242" s="28"/>
      <c r="SP242" s="28"/>
      <c r="SQ242" s="28"/>
      <c r="SR242" s="28"/>
      <c r="SS242" s="28"/>
      <c r="ST242" s="28"/>
      <c r="SU242" s="28"/>
      <c r="SV242" s="28"/>
      <c r="SW242" s="28"/>
      <c r="SX242" s="28"/>
      <c r="SY242" s="28"/>
      <c r="SZ242" s="28"/>
      <c r="TA242" s="28"/>
      <c r="TB242" s="28"/>
      <c r="TC242" s="28"/>
      <c r="TD242" s="28"/>
      <c r="TE242" s="28"/>
      <c r="TF242" s="28"/>
      <c r="TG242" s="28"/>
      <c r="TH242" s="28"/>
      <c r="TI242" s="28"/>
      <c r="TJ242" s="28"/>
      <c r="TK242" s="28"/>
      <c r="TL242" s="28"/>
      <c r="TM242" s="28"/>
      <c r="TN242" s="28"/>
      <c r="TO242" s="28"/>
      <c r="TP242" s="28"/>
      <c r="TQ242" s="28"/>
      <c r="TR242" s="28"/>
      <c r="TS242" s="28"/>
      <c r="TT242" s="28"/>
      <c r="TU242" s="28"/>
      <c r="TV242" s="28"/>
      <c r="TW242" s="28"/>
      <c r="TX242" s="28"/>
      <c r="TY242" s="28"/>
      <c r="TZ242" s="28"/>
      <c r="UA242" s="28"/>
      <c r="UB242" s="28"/>
      <c r="UC242" s="28"/>
      <c r="UD242" s="28"/>
      <c r="UE242" s="28"/>
      <c r="UF242" s="28"/>
      <c r="UG242" s="28"/>
      <c r="UH242" s="28"/>
      <c r="UI242" s="28"/>
      <c r="UJ242" s="28"/>
      <c r="UK242" s="28"/>
      <c r="UL242" s="28"/>
      <c r="UM242" s="28"/>
      <c r="UN242" s="28"/>
      <c r="UO242" s="28"/>
      <c r="UP242" s="28"/>
      <c r="UQ242" s="28"/>
      <c r="UR242" s="28"/>
      <c r="US242" s="28"/>
      <c r="UT242" s="28"/>
      <c r="UU242" s="28"/>
      <c r="UV242" s="28"/>
      <c r="UW242" s="28"/>
      <c r="UX242" s="28"/>
      <c r="UY242" s="28"/>
      <c r="UZ242" s="28"/>
      <c r="VA242" s="28"/>
      <c r="VB242" s="28"/>
      <c r="VC242" s="28"/>
      <c r="VD242" s="28"/>
      <c r="VE242" s="28"/>
      <c r="VF242" s="28"/>
      <c r="VG242" s="28"/>
      <c r="VH242" s="28"/>
      <c r="VI242" s="28"/>
      <c r="VJ242" s="28"/>
      <c r="VK242" s="28"/>
      <c r="VL242" s="28"/>
      <c r="VM242" s="28"/>
      <c r="VN242" s="28"/>
      <c r="VO242" s="28"/>
      <c r="VP242" s="28"/>
      <c r="VQ242" s="28"/>
      <c r="VR242" s="28"/>
      <c r="VS242" s="28"/>
      <c r="VT242" s="28"/>
      <c r="VU242" s="28"/>
      <c r="VV242" s="28"/>
      <c r="VW242" s="28"/>
      <c r="VX242" s="28"/>
      <c r="VY242" s="28"/>
      <c r="VZ242" s="28"/>
      <c r="WA242" s="28"/>
      <c r="WB242" s="28"/>
      <c r="WC242" s="28"/>
      <c r="WD242" s="28"/>
      <c r="WE242" s="28"/>
      <c r="WF242" s="28"/>
      <c r="WG242" s="28"/>
      <c r="WH242" s="28"/>
      <c r="WI242" s="28"/>
      <c r="WJ242" s="28"/>
      <c r="WK242" s="28"/>
      <c r="WL242" s="28"/>
      <c r="WM242" s="28"/>
      <c r="WN242" s="28"/>
      <c r="WO242" s="28"/>
      <c r="WP242" s="28"/>
      <c r="WQ242" s="28"/>
      <c r="WR242" s="28"/>
      <c r="WS242" s="28"/>
      <c r="WT242" s="28"/>
      <c r="WU242" s="28"/>
      <c r="WV242" s="28"/>
      <c r="WW242" s="28"/>
      <c r="WX242" s="28"/>
      <c r="WY242" s="28"/>
      <c r="WZ242" s="28"/>
      <c r="XA242" s="28"/>
      <c r="XB242" s="28"/>
      <c r="XC242" s="28"/>
      <c r="XD242" s="28"/>
      <c r="XE242" s="28"/>
      <c r="XF242" s="28"/>
      <c r="XG242" s="28"/>
      <c r="XH242" s="28"/>
      <c r="XI242" s="28"/>
      <c r="XJ242" s="28"/>
      <c r="XK242" s="28"/>
      <c r="XL242" s="28"/>
      <c r="XM242" s="28"/>
      <c r="XN242" s="28"/>
      <c r="XO242" s="28"/>
      <c r="XP242" s="28"/>
      <c r="XQ242" s="28"/>
      <c r="XR242" s="28"/>
      <c r="XS242" s="28"/>
      <c r="XT242" s="28"/>
      <c r="XU242" s="28"/>
      <c r="XV242" s="28"/>
      <c r="XW242" s="28"/>
      <c r="XX242" s="28"/>
      <c r="XY242" s="28"/>
      <c r="XZ242" s="28"/>
      <c r="YA242" s="28"/>
      <c r="YB242" s="28"/>
      <c r="YC242" s="28"/>
      <c r="YD242" s="28"/>
      <c r="YE242" s="28"/>
      <c r="YF242" s="28"/>
      <c r="YG242" s="28"/>
      <c r="YH242" s="28"/>
      <c r="YI242" s="28"/>
      <c r="YJ242" s="28"/>
      <c r="YK242" s="28"/>
      <c r="YL242" s="28"/>
      <c r="YM242" s="28"/>
      <c r="YN242" s="28"/>
      <c r="YO242" s="28"/>
      <c r="YP242" s="28"/>
      <c r="YQ242" s="28"/>
      <c r="YR242" s="28"/>
      <c r="YS242" s="28"/>
      <c r="YT242" s="28"/>
      <c r="YU242" s="28"/>
      <c r="YV242" s="28"/>
      <c r="YW242" s="28"/>
      <c r="YX242" s="28"/>
      <c r="YY242" s="28"/>
      <c r="YZ242" s="28"/>
      <c r="ZA242" s="28"/>
      <c r="ZB242" s="28"/>
      <c r="ZC242" s="28"/>
      <c r="ZD242" s="28"/>
      <c r="ZE242" s="28"/>
      <c r="ZF242" s="28"/>
      <c r="ZG242" s="28"/>
      <c r="ZH242" s="28"/>
      <c r="ZI242" s="28"/>
      <c r="ZJ242" s="28"/>
      <c r="ZK242" s="28"/>
      <c r="ZL242" s="28"/>
      <c r="ZM242" s="28"/>
      <c r="ZN242" s="28"/>
      <c r="ZO242" s="28"/>
      <c r="ZP242" s="28"/>
      <c r="ZQ242" s="28"/>
      <c r="ZR242" s="28"/>
      <c r="ZS242" s="28"/>
      <c r="ZT242" s="28"/>
      <c r="ZU242" s="28"/>
      <c r="ZV242" s="28"/>
      <c r="ZW242" s="28"/>
      <c r="ZX242" s="28"/>
      <c r="ZY242" s="28"/>
      <c r="ZZ242" s="28"/>
      <c r="AAA242" s="28"/>
      <c r="AAB242" s="28"/>
      <c r="AAC242" s="28"/>
      <c r="AAD242" s="28"/>
      <c r="AAE242" s="28"/>
      <c r="AAF242" s="28"/>
      <c r="AAG242" s="28"/>
      <c r="AAH242" s="28"/>
      <c r="AAI242" s="28"/>
      <c r="AAJ242" s="28"/>
      <c r="AAK242" s="28"/>
      <c r="AAL242" s="28"/>
      <c r="AAM242" s="28"/>
      <c r="AAN242" s="28"/>
      <c r="AAO242" s="28"/>
      <c r="AAP242" s="28"/>
      <c r="AAQ242" s="28"/>
      <c r="AAR242" s="28"/>
      <c r="AAS242" s="28"/>
      <c r="AAT242" s="28"/>
      <c r="AAU242" s="28"/>
      <c r="AAV242" s="28"/>
      <c r="AAW242" s="28"/>
      <c r="AAX242" s="28"/>
      <c r="AAY242" s="28"/>
      <c r="AAZ242" s="28"/>
      <c r="ABA242" s="28"/>
      <c r="ABB242" s="28"/>
      <c r="ABC242" s="28"/>
      <c r="ABD242" s="28"/>
      <c r="ABE242" s="28"/>
      <c r="ABF242" s="28"/>
      <c r="ABG242" s="28"/>
      <c r="ABH242" s="28"/>
      <c r="ABI242" s="28"/>
      <c r="ABJ242" s="28"/>
      <c r="ABK242" s="28"/>
      <c r="ABL242" s="28"/>
      <c r="ABM242" s="28"/>
      <c r="ABN242" s="28"/>
      <c r="ABO242" s="28"/>
      <c r="ABP242" s="28"/>
      <c r="ABQ242" s="28"/>
      <c r="ABR242" s="28"/>
      <c r="ABS242" s="28"/>
      <c r="ABT242" s="28"/>
      <c r="ABU242" s="28"/>
      <c r="ABV242" s="28"/>
      <c r="ABW242" s="28"/>
      <c r="ABX242" s="28"/>
      <c r="ABY242" s="28"/>
      <c r="ABZ242" s="28"/>
      <c r="ACA242" s="28"/>
      <c r="ACB242" s="28"/>
      <c r="ACC242" s="28"/>
      <c r="ACD242" s="28"/>
      <c r="ACE242" s="28"/>
      <c r="ACF242" s="28"/>
      <c r="ACG242" s="28"/>
      <c r="ACH242" s="28"/>
      <c r="ACI242" s="28"/>
      <c r="ACJ242" s="28"/>
      <c r="ACK242" s="28"/>
      <c r="ACL242" s="28"/>
      <c r="ACM242" s="28"/>
      <c r="ACN242" s="28"/>
      <c r="ACO242" s="28"/>
      <c r="ACP242" s="28"/>
      <c r="ACQ242" s="28"/>
      <c r="ACR242" s="28"/>
      <c r="ACS242" s="28"/>
      <c r="ACT242" s="28"/>
      <c r="ACU242" s="28"/>
      <c r="ACV242" s="28"/>
      <c r="ACW242" s="28"/>
      <c r="ACX242" s="28"/>
      <c r="ACY242" s="28"/>
      <c r="ACZ242" s="28"/>
      <c r="ADA242" s="28"/>
      <c r="ADB242" s="28"/>
      <c r="ADC242" s="28"/>
      <c r="ADD242" s="28"/>
      <c r="ADE242" s="28"/>
      <c r="ADF242" s="28"/>
      <c r="ADG242" s="28"/>
      <c r="ADH242" s="28"/>
      <c r="ADI242" s="28"/>
      <c r="ADJ242" s="28"/>
      <c r="ADK242" s="28"/>
      <c r="ADL242" s="28"/>
      <c r="ADM242" s="28"/>
      <c r="ADN242" s="28"/>
      <c r="ADO242" s="28"/>
      <c r="ADP242" s="28"/>
      <c r="ADQ242" s="28"/>
      <c r="ADR242" s="28"/>
      <c r="ADS242" s="28"/>
      <c r="ADT242" s="28"/>
      <c r="ADU242" s="28"/>
      <c r="ADV242" s="28"/>
      <c r="ADW242" s="28"/>
      <c r="ADX242" s="28"/>
      <c r="ADY242" s="28"/>
      <c r="ADZ242" s="28"/>
      <c r="AEA242" s="28"/>
      <c r="AEB242" s="28"/>
      <c r="AEC242" s="28"/>
      <c r="AED242" s="28"/>
      <c r="AEE242" s="28"/>
      <c r="AEF242" s="28"/>
      <c r="AEG242" s="28"/>
      <c r="AEH242" s="28"/>
      <c r="AEI242" s="28"/>
      <c r="AEJ242" s="28"/>
      <c r="AEK242" s="28"/>
      <c r="AEL242" s="28"/>
      <c r="AEM242" s="28"/>
      <c r="AEN242" s="28"/>
      <c r="AEO242" s="28"/>
      <c r="AEP242" s="28"/>
      <c r="AEQ242" s="28"/>
      <c r="AER242" s="28"/>
      <c r="AES242" s="28"/>
      <c r="AET242" s="28"/>
      <c r="AEU242" s="28"/>
      <c r="AEV242" s="28"/>
      <c r="AEW242" s="28"/>
      <c r="AEX242" s="28"/>
      <c r="AEY242" s="28"/>
      <c r="AEZ242" s="28"/>
      <c r="AFA242" s="28"/>
      <c r="AFB242" s="28"/>
      <c r="AFC242" s="28"/>
      <c r="AFD242" s="28"/>
      <c r="AFE242" s="28"/>
      <c r="AFF242" s="28"/>
      <c r="AFG242" s="28"/>
      <c r="AFH242" s="28"/>
      <c r="AFI242" s="28"/>
      <c r="AFJ242" s="28"/>
      <c r="AFK242" s="28"/>
      <c r="AFL242" s="28"/>
      <c r="AFM242" s="28"/>
      <c r="AFN242" s="28"/>
      <c r="AFO242" s="28"/>
      <c r="AFP242" s="28"/>
      <c r="AFQ242" s="28"/>
      <c r="AFR242" s="28"/>
      <c r="AFS242" s="28"/>
      <c r="AFT242" s="28"/>
      <c r="AFU242" s="28"/>
      <c r="AFV242" s="28"/>
      <c r="AFW242" s="28"/>
      <c r="AFX242" s="28"/>
      <c r="AFY242" s="28"/>
      <c r="AFZ242" s="28"/>
      <c r="AGA242" s="28"/>
      <c r="AGB242" s="28"/>
      <c r="AGC242" s="28"/>
      <c r="AGD242" s="28"/>
      <c r="AGE242" s="28"/>
      <c r="AGF242" s="28"/>
      <c r="AGG242" s="28"/>
      <c r="AGH242" s="28"/>
      <c r="AGI242" s="28"/>
      <c r="AGJ242" s="28"/>
      <c r="AGK242" s="28"/>
      <c r="AGL242" s="28"/>
      <c r="AGM242" s="28"/>
      <c r="AGN242" s="28"/>
      <c r="AGO242" s="28"/>
      <c r="AGP242" s="28"/>
      <c r="AGQ242" s="28"/>
      <c r="AGR242" s="28"/>
      <c r="AGS242" s="28"/>
      <c r="AGT242" s="28"/>
      <c r="AGU242" s="28"/>
      <c r="AGV242" s="28"/>
      <c r="AGW242" s="28"/>
      <c r="AGX242" s="28"/>
      <c r="AGY242" s="28"/>
      <c r="AGZ242" s="28"/>
      <c r="AHA242" s="28"/>
      <c r="AHB242" s="28"/>
      <c r="AHC242" s="28"/>
      <c r="AHD242" s="28"/>
      <c r="AHE242" s="28"/>
      <c r="AHF242" s="28"/>
      <c r="AHG242" s="28"/>
      <c r="AHH242" s="28"/>
      <c r="AHI242" s="28"/>
      <c r="AHJ242" s="28"/>
      <c r="AHK242" s="28"/>
      <c r="AHL242" s="28"/>
      <c r="AHM242" s="28"/>
      <c r="AHN242" s="28"/>
      <c r="AHO242" s="28"/>
      <c r="AHP242" s="28"/>
      <c r="AHQ242" s="28"/>
      <c r="AHR242" s="28"/>
      <c r="AHS242" s="28"/>
      <c r="AHT242" s="28"/>
      <c r="AHU242" s="28"/>
      <c r="AHV242" s="28"/>
      <c r="AHW242" s="28"/>
      <c r="AHX242" s="28"/>
      <c r="AHY242" s="28"/>
      <c r="AHZ242" s="28"/>
      <c r="AIA242" s="28"/>
      <c r="AIB242" s="28"/>
      <c r="AIC242" s="28"/>
      <c r="AID242" s="28"/>
      <c r="AIE242" s="28"/>
      <c r="AIF242" s="28"/>
      <c r="AIG242" s="28"/>
      <c r="AIH242" s="28"/>
      <c r="AII242" s="28"/>
      <c r="AIJ242" s="28"/>
      <c r="AIK242" s="28"/>
      <c r="AIL242" s="28"/>
      <c r="AIM242" s="28"/>
      <c r="AIN242" s="28"/>
      <c r="AIO242" s="28"/>
      <c r="AIP242" s="28"/>
      <c r="AIQ242" s="28"/>
      <c r="AIR242" s="28"/>
      <c r="AIS242" s="28"/>
      <c r="AIT242" s="28"/>
      <c r="AIU242" s="28"/>
      <c r="AIV242" s="28"/>
      <c r="AIW242" s="28"/>
      <c r="AIX242" s="28"/>
      <c r="AIY242" s="28"/>
      <c r="AIZ242" s="28"/>
      <c r="AJA242" s="28"/>
      <c r="AJB242" s="28"/>
      <c r="AJC242" s="28"/>
      <c r="AJD242" s="28"/>
      <c r="AJE242" s="28"/>
      <c r="AJF242" s="28"/>
      <c r="AJG242" s="28"/>
      <c r="AJH242" s="28"/>
      <c r="AJI242" s="28"/>
      <c r="AJJ242" s="28"/>
      <c r="AJK242" s="28"/>
      <c r="AJL242" s="28"/>
      <c r="AJM242" s="28"/>
      <c r="AJN242" s="28"/>
      <c r="AJO242" s="28"/>
      <c r="AJP242" s="28"/>
      <c r="AJQ242" s="28"/>
      <c r="AJR242" s="28"/>
      <c r="AJS242" s="28"/>
      <c r="AJT242" s="28"/>
      <c r="AJU242" s="28"/>
      <c r="AJV242" s="28"/>
      <c r="AJW242" s="28"/>
      <c r="AJX242" s="28"/>
      <c r="AJY242" s="28"/>
      <c r="AJZ242" s="28"/>
      <c r="AKA242" s="28"/>
      <c r="AKB242" s="28"/>
      <c r="AKC242" s="28"/>
      <c r="AKD242" s="28"/>
      <c r="AKE242" s="28"/>
      <c r="AKF242" s="28"/>
      <c r="AKG242" s="28"/>
      <c r="AKH242" s="28"/>
      <c r="AKI242" s="28"/>
      <c r="AKJ242" s="28"/>
      <c r="AKK242" s="28"/>
      <c r="AKL242" s="28"/>
      <c r="AKM242" s="28"/>
      <c r="AKN242" s="28"/>
      <c r="AKO242" s="28"/>
      <c r="AKP242" s="28"/>
      <c r="AKQ242" s="28"/>
      <c r="AKR242" s="28"/>
      <c r="AKS242" s="28"/>
      <c r="AKT242" s="28"/>
      <c r="AKU242" s="28"/>
      <c r="AKV242" s="28"/>
      <c r="AKW242" s="28"/>
      <c r="AKX242" s="28"/>
      <c r="AKY242" s="28"/>
      <c r="AKZ242" s="28"/>
      <c r="ALA242" s="28"/>
      <c r="ALB242" s="28"/>
      <c r="ALC242" s="28"/>
      <c r="ALD242" s="28"/>
      <c r="ALE242" s="28"/>
      <c r="ALF242" s="28"/>
      <c r="ALG242" s="28"/>
      <c r="ALH242" s="28"/>
      <c r="ALI242" s="28"/>
      <c r="ALJ242" s="28"/>
      <c r="ALK242" s="28"/>
      <c r="ALL242" s="28"/>
      <c r="ALM242" s="28"/>
      <c r="ALN242" s="28"/>
      <c r="ALO242" s="28"/>
      <c r="ALP242" s="28"/>
      <c r="ALQ242" s="28"/>
      <c r="ALR242" s="28"/>
      <c r="ALS242" s="28"/>
      <c r="ALT242" s="28"/>
      <c r="ALU242" s="28"/>
      <c r="ALV242" s="28"/>
      <c r="ALW242" s="28"/>
      <c r="ALX242" s="28"/>
      <c r="ALY242" s="28"/>
      <c r="ALZ242" s="28"/>
      <c r="AMA242" s="28"/>
      <c r="AMB242" s="28"/>
      <c r="AMC242" s="28"/>
      <c r="AMD242" s="28"/>
      <c r="AME242" s="28"/>
      <c r="AMF242" s="28"/>
      <c r="AMG242" s="28"/>
      <c r="AMH242" s="28"/>
      <c r="AMI242" s="28"/>
      <c r="AMJ242" s="28"/>
      <c r="AMK242" s="28"/>
      <c r="AML242" s="28"/>
      <c r="AMM242" s="28"/>
      <c r="AMN242" s="28"/>
      <c r="AMO242" s="28"/>
      <c r="AMP242" s="28"/>
      <c r="AMQ242" s="28"/>
      <c r="AMR242" s="28"/>
      <c r="AMS242" s="28"/>
      <c r="AMT242" s="28"/>
      <c r="AMU242" s="28"/>
      <c r="AMV242" s="28"/>
      <c r="AMW242" s="28"/>
      <c r="AMX242" s="28"/>
      <c r="AMY242" s="28"/>
      <c r="AMZ242" s="28"/>
      <c r="ANA242" s="28"/>
      <c r="ANB242" s="28"/>
      <c r="ANC242" s="28"/>
      <c r="AND242" s="28"/>
      <c r="ANE242" s="28"/>
      <c r="ANF242" s="28"/>
      <c r="ANG242" s="28"/>
      <c r="ANH242" s="28"/>
      <c r="ANI242" s="28"/>
      <c r="ANJ242" s="28"/>
      <c r="ANK242" s="28"/>
      <c r="ANL242" s="28"/>
      <c r="ANM242" s="28"/>
      <c r="ANN242" s="28"/>
      <c r="ANO242" s="28"/>
      <c r="ANP242" s="28"/>
      <c r="ANQ242" s="28"/>
      <c r="ANR242" s="28"/>
      <c r="ANS242" s="28"/>
      <c r="ANT242" s="28"/>
      <c r="ANU242" s="28"/>
      <c r="ANV242" s="28"/>
      <c r="ANW242" s="28"/>
      <c r="ANX242" s="28"/>
      <c r="ANY242" s="28"/>
      <c r="ANZ242" s="28"/>
      <c r="AOA242" s="28"/>
      <c r="AOB242" s="28"/>
      <c r="AOC242" s="28"/>
      <c r="AOD242" s="28"/>
      <c r="AOE242" s="28"/>
      <c r="AOF242" s="28"/>
      <c r="AOG242" s="28"/>
      <c r="AOH242" s="28"/>
      <c r="AOI242" s="28"/>
      <c r="AOJ242" s="28"/>
      <c r="AOK242" s="28"/>
      <c r="AOL242" s="28"/>
      <c r="AOM242" s="28"/>
      <c r="AON242" s="28"/>
      <c r="AOO242" s="28"/>
      <c r="AOP242" s="28"/>
      <c r="AOQ242" s="28"/>
      <c r="AOR242" s="28"/>
    </row>
    <row r="243" spans="1:1084" s="2" customFormat="1" ht="30" customHeight="1" x14ac:dyDescent="0.25">
      <c r="A243" s="40">
        <v>235</v>
      </c>
      <c r="B243" s="25" t="s">
        <v>21</v>
      </c>
      <c r="C243" s="40" t="s">
        <v>278</v>
      </c>
      <c r="D243" s="25" t="s">
        <v>140</v>
      </c>
      <c r="E243" s="25" t="s">
        <v>20</v>
      </c>
      <c r="F243" s="40" t="s">
        <v>261</v>
      </c>
      <c r="G243" s="62" t="s">
        <v>262</v>
      </c>
      <c r="H243" s="62" t="s">
        <v>262</v>
      </c>
      <c r="I243" s="42">
        <v>190000</v>
      </c>
      <c r="J243" s="45">
        <v>33275.620000000003</v>
      </c>
      <c r="K243" s="42">
        <v>25</v>
      </c>
      <c r="L243" s="45">
        <f>I243*2.87%</f>
        <v>5453</v>
      </c>
      <c r="M243" s="42">
        <f t="shared" ref="M243" si="283">I243*7.1%</f>
        <v>13489.999999999998</v>
      </c>
      <c r="N243" s="42">
        <f t="shared" ref="N243" si="284">I243*1.1%</f>
        <v>2090</v>
      </c>
      <c r="O243" s="45">
        <v>5776</v>
      </c>
      <c r="P243" s="42">
        <f t="shared" ref="P243" si="285">I243*7.09%</f>
        <v>13471</v>
      </c>
      <c r="Q243" s="42">
        <f t="shared" ref="Q243" si="286">+L243+O243</f>
        <v>11229</v>
      </c>
      <c r="R243" s="42">
        <f t="shared" ref="R243" si="287">SUM(J243+K243+L243+O243)</f>
        <v>44529.62</v>
      </c>
      <c r="S243" s="42">
        <f t="shared" ref="S243" si="288">SUM(M243+N243+P243)</f>
        <v>29051</v>
      </c>
      <c r="T243" s="42">
        <f t="shared" ref="T243" si="289">I243-R243</f>
        <v>145470.38</v>
      </c>
      <c r="U243" s="46" t="s">
        <v>349</v>
      </c>
      <c r="V243" s="27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  <c r="QR243" s="28"/>
      <c r="QS243" s="28"/>
      <c r="QT243" s="28"/>
      <c r="QU243" s="28"/>
      <c r="QV243" s="28"/>
      <c r="QW243" s="28"/>
      <c r="QX243" s="28"/>
      <c r="QY243" s="28"/>
      <c r="QZ243" s="28"/>
      <c r="RA243" s="28"/>
      <c r="RB243" s="28"/>
      <c r="RC243" s="28"/>
      <c r="RD243" s="28"/>
      <c r="RE243" s="28"/>
      <c r="RF243" s="28"/>
      <c r="RG243" s="28"/>
      <c r="RH243" s="28"/>
      <c r="RI243" s="28"/>
      <c r="RJ243" s="28"/>
      <c r="RK243" s="28"/>
      <c r="RL243" s="28"/>
      <c r="RM243" s="28"/>
      <c r="RN243" s="28"/>
      <c r="RO243" s="28"/>
      <c r="RP243" s="28"/>
      <c r="RQ243" s="28"/>
      <c r="RR243" s="28"/>
      <c r="RS243" s="28"/>
      <c r="RT243" s="28"/>
      <c r="RU243" s="28"/>
      <c r="RV243" s="28"/>
      <c r="RW243" s="28"/>
      <c r="RX243" s="28"/>
      <c r="RY243" s="28"/>
      <c r="RZ243" s="28"/>
      <c r="SA243" s="28"/>
      <c r="SB243" s="28"/>
      <c r="SC243" s="28"/>
      <c r="SD243" s="28"/>
      <c r="SE243" s="28"/>
      <c r="SF243" s="28"/>
      <c r="SG243" s="28"/>
      <c r="SH243" s="28"/>
      <c r="SI243" s="28"/>
      <c r="SJ243" s="28"/>
      <c r="SK243" s="28"/>
      <c r="SL243" s="28"/>
      <c r="SM243" s="28"/>
      <c r="SN243" s="28"/>
      <c r="SO243" s="28"/>
      <c r="SP243" s="28"/>
      <c r="SQ243" s="28"/>
      <c r="SR243" s="28"/>
      <c r="SS243" s="28"/>
      <c r="ST243" s="28"/>
      <c r="SU243" s="28"/>
      <c r="SV243" s="28"/>
      <c r="SW243" s="28"/>
      <c r="SX243" s="28"/>
      <c r="SY243" s="28"/>
      <c r="SZ243" s="28"/>
      <c r="TA243" s="28"/>
      <c r="TB243" s="28"/>
      <c r="TC243" s="28"/>
      <c r="TD243" s="28"/>
      <c r="TE243" s="28"/>
      <c r="TF243" s="28"/>
      <c r="TG243" s="28"/>
      <c r="TH243" s="28"/>
      <c r="TI243" s="28"/>
      <c r="TJ243" s="28"/>
      <c r="TK243" s="28"/>
      <c r="TL243" s="28"/>
      <c r="TM243" s="28"/>
      <c r="TN243" s="28"/>
      <c r="TO243" s="28"/>
      <c r="TP243" s="28"/>
      <c r="TQ243" s="28"/>
      <c r="TR243" s="28"/>
      <c r="TS243" s="28"/>
      <c r="TT243" s="28"/>
      <c r="TU243" s="28"/>
      <c r="TV243" s="28"/>
      <c r="TW243" s="28"/>
      <c r="TX243" s="28"/>
      <c r="TY243" s="28"/>
      <c r="TZ243" s="28"/>
      <c r="UA243" s="28"/>
      <c r="UB243" s="28"/>
      <c r="UC243" s="28"/>
      <c r="UD243" s="28"/>
      <c r="UE243" s="28"/>
      <c r="UF243" s="28"/>
      <c r="UG243" s="28"/>
      <c r="UH243" s="28"/>
      <c r="UI243" s="28"/>
      <c r="UJ243" s="28"/>
      <c r="UK243" s="28"/>
      <c r="UL243" s="28"/>
      <c r="UM243" s="28"/>
      <c r="UN243" s="28"/>
      <c r="UO243" s="28"/>
      <c r="UP243" s="28"/>
      <c r="UQ243" s="28"/>
      <c r="UR243" s="28"/>
      <c r="US243" s="28"/>
      <c r="UT243" s="28"/>
      <c r="UU243" s="28"/>
      <c r="UV243" s="28"/>
      <c r="UW243" s="28"/>
      <c r="UX243" s="28"/>
      <c r="UY243" s="28"/>
      <c r="UZ243" s="28"/>
      <c r="VA243" s="28"/>
      <c r="VB243" s="28"/>
      <c r="VC243" s="28"/>
      <c r="VD243" s="28"/>
      <c r="VE243" s="28"/>
      <c r="VF243" s="28"/>
      <c r="VG243" s="28"/>
      <c r="VH243" s="28"/>
      <c r="VI243" s="28"/>
      <c r="VJ243" s="28"/>
      <c r="VK243" s="28"/>
      <c r="VL243" s="28"/>
      <c r="VM243" s="28"/>
      <c r="VN243" s="28"/>
      <c r="VO243" s="28"/>
      <c r="VP243" s="28"/>
      <c r="VQ243" s="28"/>
      <c r="VR243" s="28"/>
      <c r="VS243" s="28"/>
      <c r="VT243" s="28"/>
      <c r="VU243" s="28"/>
      <c r="VV243" s="28"/>
      <c r="VW243" s="28"/>
      <c r="VX243" s="28"/>
      <c r="VY243" s="28"/>
      <c r="VZ243" s="28"/>
      <c r="WA243" s="28"/>
      <c r="WB243" s="28"/>
      <c r="WC243" s="28"/>
      <c r="WD243" s="28"/>
      <c r="WE243" s="28"/>
      <c r="WF243" s="28"/>
      <c r="WG243" s="28"/>
      <c r="WH243" s="28"/>
      <c r="WI243" s="28"/>
      <c r="WJ243" s="28"/>
      <c r="WK243" s="28"/>
      <c r="WL243" s="28"/>
      <c r="WM243" s="28"/>
      <c r="WN243" s="28"/>
      <c r="WO243" s="28"/>
      <c r="WP243" s="28"/>
      <c r="WQ243" s="28"/>
      <c r="WR243" s="28"/>
      <c r="WS243" s="28"/>
      <c r="WT243" s="28"/>
      <c r="WU243" s="28"/>
      <c r="WV243" s="28"/>
      <c r="WW243" s="28"/>
      <c r="WX243" s="28"/>
      <c r="WY243" s="28"/>
      <c r="WZ243" s="28"/>
      <c r="XA243" s="28"/>
      <c r="XB243" s="28"/>
      <c r="XC243" s="28"/>
      <c r="XD243" s="28"/>
      <c r="XE243" s="28"/>
      <c r="XF243" s="28"/>
      <c r="XG243" s="28"/>
      <c r="XH243" s="28"/>
      <c r="XI243" s="28"/>
      <c r="XJ243" s="28"/>
      <c r="XK243" s="28"/>
      <c r="XL243" s="28"/>
      <c r="XM243" s="28"/>
      <c r="XN243" s="28"/>
      <c r="XO243" s="28"/>
      <c r="XP243" s="28"/>
      <c r="XQ243" s="28"/>
      <c r="XR243" s="28"/>
      <c r="XS243" s="28"/>
      <c r="XT243" s="28"/>
      <c r="XU243" s="28"/>
      <c r="XV243" s="28"/>
      <c r="XW243" s="28"/>
      <c r="XX243" s="28"/>
      <c r="XY243" s="28"/>
      <c r="XZ243" s="28"/>
      <c r="YA243" s="28"/>
      <c r="YB243" s="28"/>
      <c r="YC243" s="28"/>
      <c r="YD243" s="28"/>
      <c r="YE243" s="28"/>
      <c r="YF243" s="28"/>
      <c r="YG243" s="28"/>
      <c r="YH243" s="28"/>
      <c r="YI243" s="28"/>
      <c r="YJ243" s="28"/>
      <c r="YK243" s="28"/>
      <c r="YL243" s="28"/>
      <c r="YM243" s="28"/>
      <c r="YN243" s="28"/>
      <c r="YO243" s="28"/>
      <c r="YP243" s="28"/>
      <c r="YQ243" s="28"/>
      <c r="YR243" s="28"/>
      <c r="YS243" s="28"/>
      <c r="YT243" s="28"/>
      <c r="YU243" s="28"/>
      <c r="YV243" s="28"/>
      <c r="YW243" s="28"/>
      <c r="YX243" s="28"/>
      <c r="YY243" s="28"/>
      <c r="YZ243" s="28"/>
      <c r="ZA243" s="28"/>
      <c r="ZB243" s="28"/>
      <c r="ZC243" s="28"/>
      <c r="ZD243" s="28"/>
      <c r="ZE243" s="28"/>
      <c r="ZF243" s="28"/>
      <c r="ZG243" s="28"/>
      <c r="ZH243" s="28"/>
      <c r="ZI243" s="28"/>
      <c r="ZJ243" s="28"/>
      <c r="ZK243" s="28"/>
      <c r="ZL243" s="28"/>
      <c r="ZM243" s="28"/>
      <c r="ZN243" s="28"/>
      <c r="ZO243" s="28"/>
      <c r="ZP243" s="28"/>
      <c r="ZQ243" s="28"/>
      <c r="ZR243" s="28"/>
      <c r="ZS243" s="28"/>
      <c r="ZT243" s="28"/>
      <c r="ZU243" s="28"/>
      <c r="ZV243" s="28"/>
      <c r="ZW243" s="28"/>
      <c r="ZX243" s="28"/>
      <c r="ZY243" s="28"/>
      <c r="ZZ243" s="28"/>
      <c r="AAA243" s="28"/>
      <c r="AAB243" s="28"/>
      <c r="AAC243" s="28"/>
      <c r="AAD243" s="28"/>
      <c r="AAE243" s="28"/>
      <c r="AAF243" s="28"/>
      <c r="AAG243" s="28"/>
      <c r="AAH243" s="28"/>
      <c r="AAI243" s="28"/>
      <c r="AAJ243" s="28"/>
      <c r="AAK243" s="28"/>
      <c r="AAL243" s="28"/>
      <c r="AAM243" s="28"/>
      <c r="AAN243" s="28"/>
      <c r="AAO243" s="28"/>
      <c r="AAP243" s="28"/>
      <c r="AAQ243" s="28"/>
      <c r="AAR243" s="28"/>
      <c r="AAS243" s="28"/>
      <c r="AAT243" s="28"/>
      <c r="AAU243" s="28"/>
      <c r="AAV243" s="28"/>
      <c r="AAW243" s="28"/>
      <c r="AAX243" s="28"/>
      <c r="AAY243" s="28"/>
      <c r="AAZ243" s="28"/>
      <c r="ABA243" s="28"/>
      <c r="ABB243" s="28"/>
      <c r="ABC243" s="28"/>
      <c r="ABD243" s="28"/>
      <c r="ABE243" s="28"/>
      <c r="ABF243" s="28"/>
      <c r="ABG243" s="28"/>
      <c r="ABH243" s="28"/>
      <c r="ABI243" s="28"/>
      <c r="ABJ243" s="28"/>
      <c r="ABK243" s="28"/>
      <c r="ABL243" s="28"/>
      <c r="ABM243" s="28"/>
      <c r="ABN243" s="28"/>
      <c r="ABO243" s="28"/>
      <c r="ABP243" s="28"/>
      <c r="ABQ243" s="28"/>
      <c r="ABR243" s="28"/>
      <c r="ABS243" s="28"/>
      <c r="ABT243" s="28"/>
      <c r="ABU243" s="28"/>
      <c r="ABV243" s="28"/>
      <c r="ABW243" s="28"/>
      <c r="ABX243" s="28"/>
      <c r="ABY243" s="28"/>
      <c r="ABZ243" s="28"/>
      <c r="ACA243" s="28"/>
      <c r="ACB243" s="28"/>
      <c r="ACC243" s="28"/>
      <c r="ACD243" s="28"/>
      <c r="ACE243" s="28"/>
      <c r="ACF243" s="28"/>
      <c r="ACG243" s="28"/>
      <c r="ACH243" s="28"/>
      <c r="ACI243" s="28"/>
      <c r="ACJ243" s="28"/>
      <c r="ACK243" s="28"/>
      <c r="ACL243" s="28"/>
      <c r="ACM243" s="28"/>
      <c r="ACN243" s="28"/>
      <c r="ACO243" s="28"/>
      <c r="ACP243" s="28"/>
      <c r="ACQ243" s="28"/>
      <c r="ACR243" s="28"/>
      <c r="ACS243" s="28"/>
      <c r="ACT243" s="28"/>
      <c r="ACU243" s="28"/>
      <c r="ACV243" s="28"/>
      <c r="ACW243" s="28"/>
      <c r="ACX243" s="28"/>
      <c r="ACY243" s="28"/>
      <c r="ACZ243" s="28"/>
      <c r="ADA243" s="28"/>
      <c r="ADB243" s="28"/>
      <c r="ADC243" s="28"/>
      <c r="ADD243" s="28"/>
      <c r="ADE243" s="28"/>
      <c r="ADF243" s="28"/>
      <c r="ADG243" s="28"/>
      <c r="ADH243" s="28"/>
      <c r="ADI243" s="28"/>
      <c r="ADJ243" s="28"/>
      <c r="ADK243" s="28"/>
      <c r="ADL243" s="28"/>
      <c r="ADM243" s="28"/>
      <c r="ADN243" s="28"/>
      <c r="ADO243" s="28"/>
      <c r="ADP243" s="28"/>
      <c r="ADQ243" s="28"/>
      <c r="ADR243" s="28"/>
      <c r="ADS243" s="28"/>
      <c r="ADT243" s="28"/>
      <c r="ADU243" s="28"/>
      <c r="ADV243" s="28"/>
      <c r="ADW243" s="28"/>
      <c r="ADX243" s="28"/>
      <c r="ADY243" s="28"/>
      <c r="ADZ243" s="28"/>
      <c r="AEA243" s="28"/>
      <c r="AEB243" s="28"/>
      <c r="AEC243" s="28"/>
      <c r="AED243" s="28"/>
      <c r="AEE243" s="28"/>
      <c r="AEF243" s="28"/>
      <c r="AEG243" s="28"/>
      <c r="AEH243" s="28"/>
      <c r="AEI243" s="28"/>
      <c r="AEJ243" s="28"/>
      <c r="AEK243" s="28"/>
      <c r="AEL243" s="28"/>
      <c r="AEM243" s="28"/>
      <c r="AEN243" s="28"/>
      <c r="AEO243" s="28"/>
      <c r="AEP243" s="28"/>
      <c r="AEQ243" s="28"/>
      <c r="AER243" s="28"/>
      <c r="AES243" s="28"/>
      <c r="AET243" s="28"/>
      <c r="AEU243" s="28"/>
      <c r="AEV243" s="28"/>
      <c r="AEW243" s="28"/>
      <c r="AEX243" s="28"/>
      <c r="AEY243" s="28"/>
      <c r="AEZ243" s="28"/>
      <c r="AFA243" s="28"/>
      <c r="AFB243" s="28"/>
      <c r="AFC243" s="28"/>
      <c r="AFD243" s="28"/>
      <c r="AFE243" s="28"/>
      <c r="AFF243" s="28"/>
      <c r="AFG243" s="28"/>
      <c r="AFH243" s="28"/>
      <c r="AFI243" s="28"/>
      <c r="AFJ243" s="28"/>
      <c r="AFK243" s="28"/>
      <c r="AFL243" s="28"/>
      <c r="AFM243" s="28"/>
      <c r="AFN243" s="28"/>
      <c r="AFO243" s="28"/>
      <c r="AFP243" s="28"/>
      <c r="AFQ243" s="28"/>
      <c r="AFR243" s="28"/>
      <c r="AFS243" s="28"/>
      <c r="AFT243" s="28"/>
      <c r="AFU243" s="28"/>
      <c r="AFV243" s="28"/>
      <c r="AFW243" s="28"/>
      <c r="AFX243" s="28"/>
      <c r="AFY243" s="28"/>
      <c r="AFZ243" s="28"/>
      <c r="AGA243" s="28"/>
      <c r="AGB243" s="28"/>
      <c r="AGC243" s="28"/>
      <c r="AGD243" s="28"/>
      <c r="AGE243" s="28"/>
      <c r="AGF243" s="28"/>
      <c r="AGG243" s="28"/>
      <c r="AGH243" s="28"/>
      <c r="AGI243" s="28"/>
      <c r="AGJ243" s="28"/>
      <c r="AGK243" s="28"/>
      <c r="AGL243" s="28"/>
      <c r="AGM243" s="28"/>
      <c r="AGN243" s="28"/>
      <c r="AGO243" s="28"/>
      <c r="AGP243" s="28"/>
      <c r="AGQ243" s="28"/>
      <c r="AGR243" s="28"/>
      <c r="AGS243" s="28"/>
      <c r="AGT243" s="28"/>
      <c r="AGU243" s="28"/>
      <c r="AGV243" s="28"/>
      <c r="AGW243" s="28"/>
      <c r="AGX243" s="28"/>
      <c r="AGY243" s="28"/>
      <c r="AGZ243" s="28"/>
      <c r="AHA243" s="28"/>
      <c r="AHB243" s="28"/>
      <c r="AHC243" s="28"/>
      <c r="AHD243" s="28"/>
      <c r="AHE243" s="28"/>
      <c r="AHF243" s="28"/>
      <c r="AHG243" s="28"/>
      <c r="AHH243" s="28"/>
      <c r="AHI243" s="28"/>
      <c r="AHJ243" s="28"/>
      <c r="AHK243" s="28"/>
      <c r="AHL243" s="28"/>
      <c r="AHM243" s="28"/>
      <c r="AHN243" s="28"/>
      <c r="AHO243" s="28"/>
      <c r="AHP243" s="28"/>
      <c r="AHQ243" s="28"/>
      <c r="AHR243" s="28"/>
      <c r="AHS243" s="28"/>
      <c r="AHT243" s="28"/>
      <c r="AHU243" s="28"/>
      <c r="AHV243" s="28"/>
      <c r="AHW243" s="28"/>
      <c r="AHX243" s="28"/>
      <c r="AHY243" s="28"/>
      <c r="AHZ243" s="28"/>
      <c r="AIA243" s="28"/>
      <c r="AIB243" s="28"/>
      <c r="AIC243" s="28"/>
      <c r="AID243" s="28"/>
      <c r="AIE243" s="28"/>
      <c r="AIF243" s="28"/>
      <c r="AIG243" s="28"/>
      <c r="AIH243" s="28"/>
      <c r="AII243" s="28"/>
      <c r="AIJ243" s="28"/>
      <c r="AIK243" s="28"/>
      <c r="AIL243" s="28"/>
      <c r="AIM243" s="28"/>
      <c r="AIN243" s="28"/>
      <c r="AIO243" s="28"/>
      <c r="AIP243" s="28"/>
      <c r="AIQ243" s="28"/>
      <c r="AIR243" s="28"/>
      <c r="AIS243" s="28"/>
      <c r="AIT243" s="28"/>
      <c r="AIU243" s="28"/>
      <c r="AIV243" s="28"/>
      <c r="AIW243" s="28"/>
      <c r="AIX243" s="28"/>
      <c r="AIY243" s="28"/>
      <c r="AIZ243" s="28"/>
      <c r="AJA243" s="28"/>
      <c r="AJB243" s="28"/>
      <c r="AJC243" s="28"/>
      <c r="AJD243" s="28"/>
      <c r="AJE243" s="28"/>
      <c r="AJF243" s="28"/>
      <c r="AJG243" s="28"/>
      <c r="AJH243" s="28"/>
      <c r="AJI243" s="28"/>
      <c r="AJJ243" s="28"/>
      <c r="AJK243" s="28"/>
      <c r="AJL243" s="28"/>
      <c r="AJM243" s="28"/>
      <c r="AJN243" s="28"/>
      <c r="AJO243" s="28"/>
      <c r="AJP243" s="28"/>
      <c r="AJQ243" s="28"/>
      <c r="AJR243" s="28"/>
      <c r="AJS243" s="28"/>
      <c r="AJT243" s="28"/>
      <c r="AJU243" s="28"/>
      <c r="AJV243" s="28"/>
      <c r="AJW243" s="28"/>
      <c r="AJX243" s="28"/>
      <c r="AJY243" s="28"/>
      <c r="AJZ243" s="28"/>
      <c r="AKA243" s="28"/>
      <c r="AKB243" s="28"/>
      <c r="AKC243" s="28"/>
      <c r="AKD243" s="28"/>
      <c r="AKE243" s="28"/>
      <c r="AKF243" s="28"/>
      <c r="AKG243" s="28"/>
      <c r="AKH243" s="28"/>
      <c r="AKI243" s="28"/>
      <c r="AKJ243" s="28"/>
      <c r="AKK243" s="28"/>
      <c r="AKL243" s="28"/>
      <c r="AKM243" s="28"/>
      <c r="AKN243" s="28"/>
      <c r="AKO243" s="28"/>
      <c r="AKP243" s="28"/>
      <c r="AKQ243" s="28"/>
      <c r="AKR243" s="28"/>
      <c r="AKS243" s="28"/>
      <c r="AKT243" s="28"/>
      <c r="AKU243" s="28"/>
      <c r="AKV243" s="28"/>
      <c r="AKW243" s="28"/>
      <c r="AKX243" s="28"/>
      <c r="AKY243" s="28"/>
      <c r="AKZ243" s="28"/>
      <c r="ALA243" s="28"/>
      <c r="ALB243" s="28"/>
      <c r="ALC243" s="28"/>
      <c r="ALD243" s="28"/>
      <c r="ALE243" s="28"/>
      <c r="ALF243" s="28"/>
      <c r="ALG243" s="28"/>
      <c r="ALH243" s="28"/>
      <c r="ALI243" s="28"/>
      <c r="ALJ243" s="28"/>
      <c r="ALK243" s="28"/>
      <c r="ALL243" s="28"/>
      <c r="ALM243" s="28"/>
      <c r="ALN243" s="28"/>
      <c r="ALO243" s="28"/>
      <c r="ALP243" s="28"/>
      <c r="ALQ243" s="28"/>
      <c r="ALR243" s="28"/>
      <c r="ALS243" s="28"/>
      <c r="ALT243" s="28"/>
      <c r="ALU243" s="28"/>
      <c r="ALV243" s="28"/>
      <c r="ALW243" s="28"/>
      <c r="ALX243" s="28"/>
      <c r="ALY243" s="28"/>
      <c r="ALZ243" s="28"/>
      <c r="AMA243" s="28"/>
      <c r="AMB243" s="28"/>
      <c r="AMC243" s="28"/>
      <c r="AMD243" s="28"/>
      <c r="AME243" s="28"/>
      <c r="AMF243" s="28"/>
      <c r="AMG243" s="28"/>
      <c r="AMH243" s="28"/>
      <c r="AMI243" s="28"/>
      <c r="AMJ243" s="28"/>
      <c r="AMK243" s="28"/>
      <c r="AML243" s="28"/>
      <c r="AMM243" s="28"/>
      <c r="AMN243" s="28"/>
      <c r="AMO243" s="28"/>
      <c r="AMP243" s="28"/>
      <c r="AMQ243" s="28"/>
      <c r="AMR243" s="28"/>
      <c r="AMS243" s="28"/>
      <c r="AMT243" s="28"/>
      <c r="AMU243" s="28"/>
      <c r="AMV243" s="28"/>
      <c r="AMW243" s="28"/>
      <c r="AMX243" s="28"/>
      <c r="AMY243" s="28"/>
      <c r="AMZ243" s="28"/>
      <c r="ANA243" s="28"/>
      <c r="ANB243" s="28"/>
      <c r="ANC243" s="28"/>
      <c r="AND243" s="28"/>
      <c r="ANE243" s="28"/>
      <c r="ANF243" s="28"/>
      <c r="ANG243" s="28"/>
      <c r="ANH243" s="28"/>
      <c r="ANI243" s="28"/>
      <c r="ANJ243" s="28"/>
      <c r="ANK243" s="28"/>
      <c r="ANL243" s="28"/>
      <c r="ANM243" s="28"/>
      <c r="ANN243" s="28"/>
      <c r="ANO243" s="28"/>
      <c r="ANP243" s="28"/>
      <c r="ANQ243" s="28"/>
      <c r="ANR243" s="28"/>
      <c r="ANS243" s="28"/>
      <c r="ANT243" s="28"/>
      <c r="ANU243" s="28"/>
      <c r="ANV243" s="28"/>
      <c r="ANW243" s="28"/>
      <c r="ANX243" s="28"/>
      <c r="ANY243" s="28"/>
      <c r="ANZ243" s="28"/>
      <c r="AOA243" s="28"/>
      <c r="AOB243" s="28"/>
      <c r="AOC243" s="28"/>
      <c r="AOD243" s="28"/>
      <c r="AOE243" s="28"/>
      <c r="AOF243" s="28"/>
      <c r="AOG243" s="28"/>
      <c r="AOH243" s="28"/>
      <c r="AOI243" s="28"/>
      <c r="AOJ243" s="28"/>
      <c r="AOK243" s="28"/>
      <c r="AOL243" s="28"/>
      <c r="AOM243" s="28"/>
      <c r="AON243" s="28"/>
      <c r="AOO243" s="28"/>
      <c r="AOP243" s="28"/>
      <c r="AOQ243" s="28"/>
      <c r="AOR243" s="28"/>
    </row>
    <row r="244" spans="1:1084" s="2" customFormat="1" ht="30" customHeight="1" x14ac:dyDescent="0.25">
      <c r="A244" s="40">
        <v>236</v>
      </c>
      <c r="B244" s="25" t="s">
        <v>231</v>
      </c>
      <c r="C244" s="40" t="s">
        <v>278</v>
      </c>
      <c r="D244" s="25" t="s">
        <v>140</v>
      </c>
      <c r="E244" s="25" t="s">
        <v>198</v>
      </c>
      <c r="F244" s="40" t="s">
        <v>261</v>
      </c>
      <c r="G244" s="62" t="s">
        <v>262</v>
      </c>
      <c r="H244" s="62" t="s">
        <v>262</v>
      </c>
      <c r="I244" s="42">
        <v>50000</v>
      </c>
      <c r="J244" s="45">
        <v>1854</v>
      </c>
      <c r="K244" s="42">
        <v>25</v>
      </c>
      <c r="L244" s="45">
        <f t="shared" si="222"/>
        <v>1435</v>
      </c>
      <c r="M244" s="42">
        <f t="shared" si="269"/>
        <v>3549.9999999999995</v>
      </c>
      <c r="N244" s="42">
        <f t="shared" si="270"/>
        <v>550</v>
      </c>
      <c r="O244" s="45">
        <f t="shared" si="271"/>
        <v>1520</v>
      </c>
      <c r="P244" s="42">
        <f t="shared" si="272"/>
        <v>3545.0000000000005</v>
      </c>
      <c r="Q244" s="42">
        <f t="shared" si="273"/>
        <v>2955</v>
      </c>
      <c r="R244" s="42">
        <f t="shared" si="274"/>
        <v>4834</v>
      </c>
      <c r="S244" s="42">
        <f t="shared" si="275"/>
        <v>7645</v>
      </c>
      <c r="T244" s="42">
        <f t="shared" si="276"/>
        <v>45166</v>
      </c>
      <c r="U244" s="46" t="s">
        <v>349</v>
      </c>
      <c r="V244" s="27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  <c r="QR244" s="28"/>
      <c r="QS244" s="28"/>
      <c r="QT244" s="28"/>
      <c r="QU244" s="28"/>
      <c r="QV244" s="28"/>
      <c r="QW244" s="28"/>
      <c r="QX244" s="28"/>
      <c r="QY244" s="28"/>
      <c r="QZ244" s="28"/>
      <c r="RA244" s="28"/>
      <c r="RB244" s="28"/>
      <c r="RC244" s="28"/>
      <c r="RD244" s="28"/>
      <c r="RE244" s="28"/>
      <c r="RF244" s="28"/>
      <c r="RG244" s="28"/>
      <c r="RH244" s="28"/>
      <c r="RI244" s="28"/>
      <c r="RJ244" s="28"/>
      <c r="RK244" s="28"/>
      <c r="RL244" s="28"/>
      <c r="RM244" s="28"/>
      <c r="RN244" s="28"/>
      <c r="RO244" s="28"/>
      <c r="RP244" s="28"/>
      <c r="RQ244" s="28"/>
      <c r="RR244" s="28"/>
      <c r="RS244" s="28"/>
      <c r="RT244" s="28"/>
      <c r="RU244" s="28"/>
      <c r="RV244" s="28"/>
      <c r="RW244" s="28"/>
      <c r="RX244" s="28"/>
      <c r="RY244" s="28"/>
      <c r="RZ244" s="28"/>
      <c r="SA244" s="28"/>
      <c r="SB244" s="28"/>
      <c r="SC244" s="28"/>
      <c r="SD244" s="28"/>
      <c r="SE244" s="28"/>
      <c r="SF244" s="28"/>
      <c r="SG244" s="28"/>
      <c r="SH244" s="28"/>
      <c r="SI244" s="28"/>
      <c r="SJ244" s="28"/>
      <c r="SK244" s="28"/>
      <c r="SL244" s="28"/>
      <c r="SM244" s="28"/>
      <c r="SN244" s="28"/>
      <c r="SO244" s="28"/>
      <c r="SP244" s="28"/>
      <c r="SQ244" s="28"/>
      <c r="SR244" s="28"/>
      <c r="SS244" s="28"/>
      <c r="ST244" s="28"/>
      <c r="SU244" s="28"/>
      <c r="SV244" s="28"/>
      <c r="SW244" s="28"/>
      <c r="SX244" s="28"/>
      <c r="SY244" s="28"/>
      <c r="SZ244" s="28"/>
      <c r="TA244" s="28"/>
      <c r="TB244" s="28"/>
      <c r="TC244" s="28"/>
      <c r="TD244" s="28"/>
      <c r="TE244" s="28"/>
      <c r="TF244" s="28"/>
      <c r="TG244" s="28"/>
      <c r="TH244" s="28"/>
      <c r="TI244" s="28"/>
      <c r="TJ244" s="28"/>
      <c r="TK244" s="28"/>
      <c r="TL244" s="28"/>
      <c r="TM244" s="28"/>
      <c r="TN244" s="28"/>
      <c r="TO244" s="28"/>
      <c r="TP244" s="28"/>
      <c r="TQ244" s="28"/>
      <c r="TR244" s="28"/>
      <c r="TS244" s="28"/>
      <c r="TT244" s="28"/>
      <c r="TU244" s="28"/>
      <c r="TV244" s="28"/>
      <c r="TW244" s="28"/>
      <c r="TX244" s="28"/>
      <c r="TY244" s="28"/>
      <c r="TZ244" s="28"/>
      <c r="UA244" s="28"/>
      <c r="UB244" s="28"/>
      <c r="UC244" s="28"/>
      <c r="UD244" s="28"/>
      <c r="UE244" s="28"/>
      <c r="UF244" s="28"/>
      <c r="UG244" s="28"/>
      <c r="UH244" s="28"/>
      <c r="UI244" s="28"/>
      <c r="UJ244" s="28"/>
      <c r="UK244" s="28"/>
      <c r="UL244" s="28"/>
      <c r="UM244" s="28"/>
      <c r="UN244" s="28"/>
      <c r="UO244" s="28"/>
      <c r="UP244" s="28"/>
      <c r="UQ244" s="28"/>
      <c r="UR244" s="28"/>
      <c r="US244" s="28"/>
      <c r="UT244" s="28"/>
      <c r="UU244" s="28"/>
      <c r="UV244" s="28"/>
      <c r="UW244" s="28"/>
      <c r="UX244" s="28"/>
      <c r="UY244" s="28"/>
      <c r="UZ244" s="28"/>
      <c r="VA244" s="28"/>
      <c r="VB244" s="28"/>
      <c r="VC244" s="28"/>
      <c r="VD244" s="28"/>
      <c r="VE244" s="28"/>
      <c r="VF244" s="28"/>
      <c r="VG244" s="28"/>
      <c r="VH244" s="28"/>
      <c r="VI244" s="28"/>
      <c r="VJ244" s="28"/>
      <c r="VK244" s="28"/>
      <c r="VL244" s="28"/>
      <c r="VM244" s="28"/>
      <c r="VN244" s="28"/>
      <c r="VO244" s="28"/>
      <c r="VP244" s="28"/>
      <c r="VQ244" s="28"/>
      <c r="VR244" s="28"/>
      <c r="VS244" s="28"/>
      <c r="VT244" s="28"/>
      <c r="VU244" s="28"/>
      <c r="VV244" s="28"/>
      <c r="VW244" s="28"/>
      <c r="VX244" s="28"/>
      <c r="VY244" s="28"/>
      <c r="VZ244" s="28"/>
      <c r="WA244" s="28"/>
      <c r="WB244" s="28"/>
      <c r="WC244" s="28"/>
      <c r="WD244" s="28"/>
      <c r="WE244" s="28"/>
      <c r="WF244" s="28"/>
      <c r="WG244" s="28"/>
      <c r="WH244" s="28"/>
      <c r="WI244" s="28"/>
      <c r="WJ244" s="28"/>
      <c r="WK244" s="28"/>
      <c r="WL244" s="28"/>
      <c r="WM244" s="28"/>
      <c r="WN244" s="28"/>
      <c r="WO244" s="28"/>
      <c r="WP244" s="28"/>
      <c r="WQ244" s="28"/>
      <c r="WR244" s="28"/>
      <c r="WS244" s="28"/>
      <c r="WT244" s="28"/>
      <c r="WU244" s="28"/>
      <c r="WV244" s="28"/>
      <c r="WW244" s="28"/>
      <c r="WX244" s="28"/>
      <c r="WY244" s="28"/>
      <c r="WZ244" s="28"/>
      <c r="XA244" s="28"/>
      <c r="XB244" s="28"/>
      <c r="XC244" s="28"/>
      <c r="XD244" s="28"/>
      <c r="XE244" s="28"/>
      <c r="XF244" s="28"/>
      <c r="XG244" s="28"/>
      <c r="XH244" s="28"/>
      <c r="XI244" s="28"/>
      <c r="XJ244" s="28"/>
      <c r="XK244" s="28"/>
      <c r="XL244" s="28"/>
      <c r="XM244" s="28"/>
      <c r="XN244" s="28"/>
      <c r="XO244" s="28"/>
      <c r="XP244" s="28"/>
      <c r="XQ244" s="28"/>
      <c r="XR244" s="28"/>
      <c r="XS244" s="28"/>
      <c r="XT244" s="28"/>
      <c r="XU244" s="28"/>
      <c r="XV244" s="28"/>
      <c r="XW244" s="28"/>
      <c r="XX244" s="28"/>
      <c r="XY244" s="28"/>
      <c r="XZ244" s="28"/>
      <c r="YA244" s="28"/>
      <c r="YB244" s="28"/>
      <c r="YC244" s="28"/>
      <c r="YD244" s="28"/>
      <c r="YE244" s="28"/>
      <c r="YF244" s="28"/>
      <c r="YG244" s="28"/>
      <c r="YH244" s="28"/>
      <c r="YI244" s="28"/>
      <c r="YJ244" s="28"/>
      <c r="YK244" s="28"/>
      <c r="YL244" s="28"/>
      <c r="YM244" s="28"/>
      <c r="YN244" s="28"/>
      <c r="YO244" s="28"/>
      <c r="YP244" s="28"/>
      <c r="YQ244" s="28"/>
      <c r="YR244" s="28"/>
      <c r="YS244" s="28"/>
      <c r="YT244" s="28"/>
      <c r="YU244" s="28"/>
      <c r="YV244" s="28"/>
      <c r="YW244" s="28"/>
      <c r="YX244" s="28"/>
      <c r="YY244" s="28"/>
      <c r="YZ244" s="28"/>
      <c r="ZA244" s="28"/>
      <c r="ZB244" s="28"/>
      <c r="ZC244" s="28"/>
      <c r="ZD244" s="28"/>
      <c r="ZE244" s="28"/>
      <c r="ZF244" s="28"/>
      <c r="ZG244" s="28"/>
      <c r="ZH244" s="28"/>
      <c r="ZI244" s="28"/>
      <c r="ZJ244" s="28"/>
      <c r="ZK244" s="28"/>
      <c r="ZL244" s="28"/>
      <c r="ZM244" s="28"/>
      <c r="ZN244" s="28"/>
      <c r="ZO244" s="28"/>
      <c r="ZP244" s="28"/>
      <c r="ZQ244" s="28"/>
      <c r="ZR244" s="28"/>
      <c r="ZS244" s="28"/>
      <c r="ZT244" s="28"/>
      <c r="ZU244" s="28"/>
      <c r="ZV244" s="28"/>
      <c r="ZW244" s="28"/>
      <c r="ZX244" s="28"/>
      <c r="ZY244" s="28"/>
      <c r="ZZ244" s="28"/>
      <c r="AAA244" s="28"/>
      <c r="AAB244" s="28"/>
      <c r="AAC244" s="28"/>
      <c r="AAD244" s="28"/>
      <c r="AAE244" s="28"/>
      <c r="AAF244" s="28"/>
      <c r="AAG244" s="28"/>
      <c r="AAH244" s="28"/>
      <c r="AAI244" s="28"/>
      <c r="AAJ244" s="28"/>
      <c r="AAK244" s="28"/>
      <c r="AAL244" s="28"/>
      <c r="AAM244" s="28"/>
      <c r="AAN244" s="28"/>
      <c r="AAO244" s="28"/>
      <c r="AAP244" s="28"/>
      <c r="AAQ244" s="28"/>
      <c r="AAR244" s="28"/>
      <c r="AAS244" s="28"/>
      <c r="AAT244" s="28"/>
      <c r="AAU244" s="28"/>
      <c r="AAV244" s="28"/>
      <c r="AAW244" s="28"/>
      <c r="AAX244" s="28"/>
      <c r="AAY244" s="28"/>
      <c r="AAZ244" s="28"/>
      <c r="ABA244" s="28"/>
      <c r="ABB244" s="28"/>
      <c r="ABC244" s="28"/>
      <c r="ABD244" s="28"/>
      <c r="ABE244" s="28"/>
      <c r="ABF244" s="28"/>
      <c r="ABG244" s="28"/>
      <c r="ABH244" s="28"/>
      <c r="ABI244" s="28"/>
      <c r="ABJ244" s="28"/>
      <c r="ABK244" s="28"/>
      <c r="ABL244" s="28"/>
      <c r="ABM244" s="28"/>
      <c r="ABN244" s="28"/>
      <c r="ABO244" s="28"/>
      <c r="ABP244" s="28"/>
      <c r="ABQ244" s="28"/>
      <c r="ABR244" s="28"/>
      <c r="ABS244" s="28"/>
      <c r="ABT244" s="28"/>
      <c r="ABU244" s="28"/>
      <c r="ABV244" s="28"/>
      <c r="ABW244" s="28"/>
      <c r="ABX244" s="28"/>
      <c r="ABY244" s="28"/>
      <c r="ABZ244" s="28"/>
      <c r="ACA244" s="28"/>
      <c r="ACB244" s="28"/>
      <c r="ACC244" s="28"/>
      <c r="ACD244" s="28"/>
      <c r="ACE244" s="28"/>
      <c r="ACF244" s="28"/>
      <c r="ACG244" s="28"/>
      <c r="ACH244" s="28"/>
      <c r="ACI244" s="28"/>
      <c r="ACJ244" s="28"/>
      <c r="ACK244" s="28"/>
      <c r="ACL244" s="28"/>
      <c r="ACM244" s="28"/>
      <c r="ACN244" s="28"/>
      <c r="ACO244" s="28"/>
      <c r="ACP244" s="28"/>
      <c r="ACQ244" s="28"/>
      <c r="ACR244" s="28"/>
      <c r="ACS244" s="28"/>
      <c r="ACT244" s="28"/>
      <c r="ACU244" s="28"/>
      <c r="ACV244" s="28"/>
      <c r="ACW244" s="28"/>
      <c r="ACX244" s="28"/>
      <c r="ACY244" s="28"/>
      <c r="ACZ244" s="28"/>
      <c r="ADA244" s="28"/>
      <c r="ADB244" s="28"/>
      <c r="ADC244" s="28"/>
      <c r="ADD244" s="28"/>
      <c r="ADE244" s="28"/>
      <c r="ADF244" s="28"/>
      <c r="ADG244" s="28"/>
      <c r="ADH244" s="28"/>
      <c r="ADI244" s="28"/>
      <c r="ADJ244" s="28"/>
      <c r="ADK244" s="28"/>
      <c r="ADL244" s="28"/>
      <c r="ADM244" s="28"/>
      <c r="ADN244" s="28"/>
      <c r="ADO244" s="28"/>
      <c r="ADP244" s="28"/>
      <c r="ADQ244" s="28"/>
      <c r="ADR244" s="28"/>
      <c r="ADS244" s="28"/>
      <c r="ADT244" s="28"/>
      <c r="ADU244" s="28"/>
      <c r="ADV244" s="28"/>
      <c r="ADW244" s="28"/>
      <c r="ADX244" s="28"/>
      <c r="ADY244" s="28"/>
      <c r="ADZ244" s="28"/>
      <c r="AEA244" s="28"/>
      <c r="AEB244" s="28"/>
      <c r="AEC244" s="28"/>
      <c r="AED244" s="28"/>
      <c r="AEE244" s="28"/>
      <c r="AEF244" s="28"/>
      <c r="AEG244" s="28"/>
      <c r="AEH244" s="28"/>
      <c r="AEI244" s="28"/>
      <c r="AEJ244" s="28"/>
      <c r="AEK244" s="28"/>
      <c r="AEL244" s="28"/>
      <c r="AEM244" s="28"/>
      <c r="AEN244" s="28"/>
      <c r="AEO244" s="28"/>
      <c r="AEP244" s="28"/>
      <c r="AEQ244" s="28"/>
      <c r="AER244" s="28"/>
      <c r="AES244" s="28"/>
      <c r="AET244" s="28"/>
      <c r="AEU244" s="28"/>
      <c r="AEV244" s="28"/>
      <c r="AEW244" s="28"/>
      <c r="AEX244" s="28"/>
      <c r="AEY244" s="28"/>
      <c r="AEZ244" s="28"/>
      <c r="AFA244" s="28"/>
      <c r="AFB244" s="28"/>
      <c r="AFC244" s="28"/>
      <c r="AFD244" s="28"/>
      <c r="AFE244" s="28"/>
      <c r="AFF244" s="28"/>
      <c r="AFG244" s="28"/>
      <c r="AFH244" s="28"/>
      <c r="AFI244" s="28"/>
      <c r="AFJ244" s="28"/>
      <c r="AFK244" s="28"/>
      <c r="AFL244" s="28"/>
      <c r="AFM244" s="28"/>
      <c r="AFN244" s="28"/>
      <c r="AFO244" s="28"/>
      <c r="AFP244" s="28"/>
      <c r="AFQ244" s="28"/>
      <c r="AFR244" s="28"/>
      <c r="AFS244" s="28"/>
      <c r="AFT244" s="28"/>
      <c r="AFU244" s="28"/>
      <c r="AFV244" s="28"/>
      <c r="AFW244" s="28"/>
      <c r="AFX244" s="28"/>
      <c r="AFY244" s="28"/>
      <c r="AFZ244" s="28"/>
      <c r="AGA244" s="28"/>
      <c r="AGB244" s="28"/>
      <c r="AGC244" s="28"/>
      <c r="AGD244" s="28"/>
      <c r="AGE244" s="28"/>
      <c r="AGF244" s="28"/>
      <c r="AGG244" s="28"/>
      <c r="AGH244" s="28"/>
      <c r="AGI244" s="28"/>
      <c r="AGJ244" s="28"/>
      <c r="AGK244" s="28"/>
      <c r="AGL244" s="28"/>
      <c r="AGM244" s="28"/>
      <c r="AGN244" s="28"/>
      <c r="AGO244" s="28"/>
      <c r="AGP244" s="28"/>
      <c r="AGQ244" s="28"/>
      <c r="AGR244" s="28"/>
      <c r="AGS244" s="28"/>
      <c r="AGT244" s="28"/>
      <c r="AGU244" s="28"/>
      <c r="AGV244" s="28"/>
      <c r="AGW244" s="28"/>
      <c r="AGX244" s="28"/>
      <c r="AGY244" s="28"/>
      <c r="AGZ244" s="28"/>
      <c r="AHA244" s="28"/>
      <c r="AHB244" s="28"/>
      <c r="AHC244" s="28"/>
      <c r="AHD244" s="28"/>
      <c r="AHE244" s="28"/>
      <c r="AHF244" s="28"/>
      <c r="AHG244" s="28"/>
      <c r="AHH244" s="28"/>
      <c r="AHI244" s="28"/>
      <c r="AHJ244" s="28"/>
      <c r="AHK244" s="28"/>
      <c r="AHL244" s="28"/>
      <c r="AHM244" s="28"/>
      <c r="AHN244" s="28"/>
      <c r="AHO244" s="28"/>
      <c r="AHP244" s="28"/>
      <c r="AHQ244" s="28"/>
      <c r="AHR244" s="28"/>
      <c r="AHS244" s="28"/>
      <c r="AHT244" s="28"/>
      <c r="AHU244" s="28"/>
      <c r="AHV244" s="28"/>
      <c r="AHW244" s="28"/>
      <c r="AHX244" s="28"/>
      <c r="AHY244" s="28"/>
      <c r="AHZ244" s="28"/>
      <c r="AIA244" s="28"/>
      <c r="AIB244" s="28"/>
      <c r="AIC244" s="28"/>
      <c r="AID244" s="28"/>
      <c r="AIE244" s="28"/>
      <c r="AIF244" s="28"/>
      <c r="AIG244" s="28"/>
      <c r="AIH244" s="28"/>
      <c r="AII244" s="28"/>
      <c r="AIJ244" s="28"/>
      <c r="AIK244" s="28"/>
      <c r="AIL244" s="28"/>
      <c r="AIM244" s="28"/>
      <c r="AIN244" s="28"/>
      <c r="AIO244" s="28"/>
      <c r="AIP244" s="28"/>
      <c r="AIQ244" s="28"/>
      <c r="AIR244" s="28"/>
      <c r="AIS244" s="28"/>
      <c r="AIT244" s="28"/>
      <c r="AIU244" s="28"/>
      <c r="AIV244" s="28"/>
      <c r="AIW244" s="28"/>
      <c r="AIX244" s="28"/>
      <c r="AIY244" s="28"/>
      <c r="AIZ244" s="28"/>
      <c r="AJA244" s="28"/>
      <c r="AJB244" s="28"/>
      <c r="AJC244" s="28"/>
      <c r="AJD244" s="28"/>
      <c r="AJE244" s="28"/>
      <c r="AJF244" s="28"/>
      <c r="AJG244" s="28"/>
      <c r="AJH244" s="28"/>
      <c r="AJI244" s="28"/>
      <c r="AJJ244" s="28"/>
      <c r="AJK244" s="28"/>
      <c r="AJL244" s="28"/>
      <c r="AJM244" s="28"/>
      <c r="AJN244" s="28"/>
      <c r="AJO244" s="28"/>
      <c r="AJP244" s="28"/>
      <c r="AJQ244" s="28"/>
      <c r="AJR244" s="28"/>
      <c r="AJS244" s="28"/>
      <c r="AJT244" s="28"/>
      <c r="AJU244" s="28"/>
      <c r="AJV244" s="28"/>
      <c r="AJW244" s="28"/>
      <c r="AJX244" s="28"/>
      <c r="AJY244" s="28"/>
      <c r="AJZ244" s="28"/>
      <c r="AKA244" s="28"/>
      <c r="AKB244" s="28"/>
      <c r="AKC244" s="28"/>
      <c r="AKD244" s="28"/>
      <c r="AKE244" s="28"/>
      <c r="AKF244" s="28"/>
      <c r="AKG244" s="28"/>
      <c r="AKH244" s="28"/>
      <c r="AKI244" s="28"/>
      <c r="AKJ244" s="28"/>
      <c r="AKK244" s="28"/>
      <c r="AKL244" s="28"/>
      <c r="AKM244" s="28"/>
      <c r="AKN244" s="28"/>
      <c r="AKO244" s="28"/>
      <c r="AKP244" s="28"/>
      <c r="AKQ244" s="28"/>
      <c r="AKR244" s="28"/>
      <c r="AKS244" s="28"/>
      <c r="AKT244" s="28"/>
      <c r="AKU244" s="28"/>
      <c r="AKV244" s="28"/>
      <c r="AKW244" s="28"/>
      <c r="AKX244" s="28"/>
      <c r="AKY244" s="28"/>
      <c r="AKZ244" s="28"/>
      <c r="ALA244" s="28"/>
      <c r="ALB244" s="28"/>
      <c r="ALC244" s="28"/>
      <c r="ALD244" s="28"/>
      <c r="ALE244" s="28"/>
      <c r="ALF244" s="28"/>
      <c r="ALG244" s="28"/>
      <c r="ALH244" s="28"/>
      <c r="ALI244" s="28"/>
      <c r="ALJ244" s="28"/>
      <c r="ALK244" s="28"/>
      <c r="ALL244" s="28"/>
      <c r="ALM244" s="28"/>
      <c r="ALN244" s="28"/>
      <c r="ALO244" s="28"/>
      <c r="ALP244" s="28"/>
      <c r="ALQ244" s="28"/>
      <c r="ALR244" s="28"/>
      <c r="ALS244" s="28"/>
      <c r="ALT244" s="28"/>
      <c r="ALU244" s="28"/>
      <c r="ALV244" s="28"/>
      <c r="ALW244" s="28"/>
      <c r="ALX244" s="28"/>
      <c r="ALY244" s="28"/>
      <c r="ALZ244" s="28"/>
      <c r="AMA244" s="28"/>
      <c r="AMB244" s="28"/>
      <c r="AMC244" s="28"/>
      <c r="AMD244" s="28"/>
      <c r="AME244" s="28"/>
      <c r="AMF244" s="28"/>
      <c r="AMG244" s="28"/>
      <c r="AMH244" s="28"/>
      <c r="AMI244" s="28"/>
      <c r="AMJ244" s="28"/>
      <c r="AMK244" s="28"/>
      <c r="AML244" s="28"/>
      <c r="AMM244" s="28"/>
      <c r="AMN244" s="28"/>
      <c r="AMO244" s="28"/>
      <c r="AMP244" s="28"/>
      <c r="AMQ244" s="28"/>
      <c r="AMR244" s="28"/>
      <c r="AMS244" s="28"/>
      <c r="AMT244" s="28"/>
      <c r="AMU244" s="28"/>
      <c r="AMV244" s="28"/>
      <c r="AMW244" s="28"/>
      <c r="AMX244" s="28"/>
      <c r="AMY244" s="28"/>
      <c r="AMZ244" s="28"/>
      <c r="ANA244" s="28"/>
      <c r="ANB244" s="28"/>
      <c r="ANC244" s="28"/>
      <c r="AND244" s="28"/>
      <c r="ANE244" s="28"/>
      <c r="ANF244" s="28"/>
      <c r="ANG244" s="28"/>
      <c r="ANH244" s="28"/>
      <c r="ANI244" s="28"/>
      <c r="ANJ244" s="28"/>
      <c r="ANK244" s="28"/>
      <c r="ANL244" s="28"/>
      <c r="ANM244" s="28"/>
      <c r="ANN244" s="28"/>
      <c r="ANO244" s="28"/>
      <c r="ANP244" s="28"/>
      <c r="ANQ244" s="28"/>
      <c r="ANR244" s="28"/>
      <c r="ANS244" s="28"/>
      <c r="ANT244" s="28"/>
      <c r="ANU244" s="28"/>
      <c r="ANV244" s="28"/>
      <c r="ANW244" s="28"/>
      <c r="ANX244" s="28"/>
      <c r="ANY244" s="28"/>
      <c r="ANZ244" s="28"/>
      <c r="AOA244" s="28"/>
      <c r="AOB244" s="28"/>
      <c r="AOC244" s="28"/>
      <c r="AOD244" s="28"/>
      <c r="AOE244" s="28"/>
      <c r="AOF244" s="28"/>
      <c r="AOG244" s="28"/>
      <c r="AOH244" s="28"/>
      <c r="AOI244" s="28"/>
      <c r="AOJ244" s="28"/>
      <c r="AOK244" s="28"/>
      <c r="AOL244" s="28"/>
      <c r="AOM244" s="28"/>
      <c r="AON244" s="28"/>
      <c r="AOO244" s="28"/>
      <c r="AOP244" s="28"/>
      <c r="AOQ244" s="28"/>
      <c r="AOR244" s="28"/>
    </row>
    <row r="245" spans="1:1084" s="2" customFormat="1" ht="30" customHeight="1" x14ac:dyDescent="0.25">
      <c r="A245" s="40">
        <v>237</v>
      </c>
      <c r="B245" s="25" t="s">
        <v>377</v>
      </c>
      <c r="C245" s="40" t="s">
        <v>279</v>
      </c>
      <c r="D245" s="25" t="s">
        <v>140</v>
      </c>
      <c r="E245" s="25" t="s">
        <v>198</v>
      </c>
      <c r="F245" s="40" t="s">
        <v>261</v>
      </c>
      <c r="G245" s="62" t="s">
        <v>262</v>
      </c>
      <c r="H245" s="62" t="s">
        <v>262</v>
      </c>
      <c r="I245" s="42">
        <v>80000</v>
      </c>
      <c r="J245" s="45">
        <v>7400.87</v>
      </c>
      <c r="K245" s="42">
        <v>25</v>
      </c>
      <c r="L245" s="45">
        <f>I245*2.87%</f>
        <v>2296</v>
      </c>
      <c r="M245" s="42">
        <f>I245*7.1%</f>
        <v>5679.9999999999991</v>
      </c>
      <c r="N245" s="42">
        <f>I245*1.1%</f>
        <v>880.00000000000011</v>
      </c>
      <c r="O245" s="45">
        <f>I245*3.04%</f>
        <v>2432</v>
      </c>
      <c r="P245" s="42">
        <f>I245*7.09%</f>
        <v>5672</v>
      </c>
      <c r="Q245" s="42">
        <f>+L245+O245</f>
        <v>4728</v>
      </c>
      <c r="R245" s="42">
        <f t="shared" si="274"/>
        <v>12153.869999999999</v>
      </c>
      <c r="S245" s="42">
        <f>SUM(M245+N245+P245)</f>
        <v>12232</v>
      </c>
      <c r="T245" s="42">
        <f>I245-R245</f>
        <v>67846.13</v>
      </c>
      <c r="U245" s="46" t="s">
        <v>349</v>
      </c>
      <c r="V245" s="27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  <c r="QR245" s="28"/>
      <c r="QS245" s="28"/>
      <c r="QT245" s="28"/>
      <c r="QU245" s="28"/>
      <c r="QV245" s="28"/>
      <c r="QW245" s="28"/>
      <c r="QX245" s="28"/>
      <c r="QY245" s="28"/>
      <c r="QZ245" s="28"/>
      <c r="RA245" s="28"/>
      <c r="RB245" s="28"/>
      <c r="RC245" s="28"/>
      <c r="RD245" s="28"/>
      <c r="RE245" s="28"/>
      <c r="RF245" s="28"/>
      <c r="RG245" s="28"/>
      <c r="RH245" s="28"/>
      <c r="RI245" s="28"/>
      <c r="RJ245" s="28"/>
      <c r="RK245" s="28"/>
      <c r="RL245" s="28"/>
      <c r="RM245" s="28"/>
      <c r="RN245" s="28"/>
      <c r="RO245" s="28"/>
      <c r="RP245" s="28"/>
      <c r="RQ245" s="28"/>
      <c r="RR245" s="28"/>
      <c r="RS245" s="28"/>
      <c r="RT245" s="28"/>
      <c r="RU245" s="28"/>
      <c r="RV245" s="28"/>
      <c r="RW245" s="28"/>
      <c r="RX245" s="28"/>
      <c r="RY245" s="28"/>
      <c r="RZ245" s="28"/>
      <c r="SA245" s="28"/>
      <c r="SB245" s="28"/>
      <c r="SC245" s="28"/>
      <c r="SD245" s="28"/>
      <c r="SE245" s="28"/>
      <c r="SF245" s="28"/>
      <c r="SG245" s="28"/>
      <c r="SH245" s="28"/>
      <c r="SI245" s="28"/>
      <c r="SJ245" s="28"/>
      <c r="SK245" s="28"/>
      <c r="SL245" s="28"/>
      <c r="SM245" s="28"/>
      <c r="SN245" s="28"/>
      <c r="SO245" s="28"/>
      <c r="SP245" s="28"/>
      <c r="SQ245" s="28"/>
      <c r="SR245" s="28"/>
      <c r="SS245" s="28"/>
      <c r="ST245" s="28"/>
      <c r="SU245" s="28"/>
      <c r="SV245" s="28"/>
      <c r="SW245" s="28"/>
      <c r="SX245" s="28"/>
      <c r="SY245" s="28"/>
      <c r="SZ245" s="28"/>
      <c r="TA245" s="28"/>
      <c r="TB245" s="28"/>
      <c r="TC245" s="28"/>
      <c r="TD245" s="28"/>
      <c r="TE245" s="28"/>
      <c r="TF245" s="28"/>
      <c r="TG245" s="28"/>
      <c r="TH245" s="28"/>
      <c r="TI245" s="28"/>
      <c r="TJ245" s="28"/>
      <c r="TK245" s="28"/>
      <c r="TL245" s="28"/>
      <c r="TM245" s="28"/>
      <c r="TN245" s="28"/>
      <c r="TO245" s="28"/>
      <c r="TP245" s="28"/>
      <c r="TQ245" s="28"/>
      <c r="TR245" s="28"/>
      <c r="TS245" s="28"/>
      <c r="TT245" s="28"/>
      <c r="TU245" s="28"/>
      <c r="TV245" s="28"/>
      <c r="TW245" s="28"/>
      <c r="TX245" s="28"/>
      <c r="TY245" s="28"/>
      <c r="TZ245" s="28"/>
      <c r="UA245" s="28"/>
      <c r="UB245" s="28"/>
      <c r="UC245" s="28"/>
      <c r="UD245" s="28"/>
      <c r="UE245" s="28"/>
      <c r="UF245" s="28"/>
      <c r="UG245" s="28"/>
      <c r="UH245" s="28"/>
      <c r="UI245" s="28"/>
      <c r="UJ245" s="28"/>
      <c r="UK245" s="28"/>
      <c r="UL245" s="28"/>
      <c r="UM245" s="28"/>
      <c r="UN245" s="28"/>
      <c r="UO245" s="28"/>
      <c r="UP245" s="28"/>
      <c r="UQ245" s="28"/>
      <c r="UR245" s="28"/>
      <c r="US245" s="28"/>
      <c r="UT245" s="28"/>
      <c r="UU245" s="28"/>
      <c r="UV245" s="28"/>
      <c r="UW245" s="28"/>
      <c r="UX245" s="28"/>
      <c r="UY245" s="28"/>
      <c r="UZ245" s="28"/>
      <c r="VA245" s="28"/>
      <c r="VB245" s="28"/>
      <c r="VC245" s="28"/>
      <c r="VD245" s="28"/>
      <c r="VE245" s="28"/>
      <c r="VF245" s="28"/>
      <c r="VG245" s="28"/>
      <c r="VH245" s="28"/>
      <c r="VI245" s="28"/>
      <c r="VJ245" s="28"/>
      <c r="VK245" s="28"/>
      <c r="VL245" s="28"/>
      <c r="VM245" s="28"/>
      <c r="VN245" s="28"/>
      <c r="VO245" s="28"/>
      <c r="VP245" s="28"/>
      <c r="VQ245" s="28"/>
      <c r="VR245" s="28"/>
      <c r="VS245" s="28"/>
      <c r="VT245" s="28"/>
      <c r="VU245" s="28"/>
      <c r="VV245" s="28"/>
      <c r="VW245" s="28"/>
      <c r="VX245" s="28"/>
      <c r="VY245" s="28"/>
      <c r="VZ245" s="28"/>
      <c r="WA245" s="28"/>
      <c r="WB245" s="28"/>
      <c r="WC245" s="28"/>
      <c r="WD245" s="28"/>
      <c r="WE245" s="28"/>
      <c r="WF245" s="28"/>
      <c r="WG245" s="28"/>
      <c r="WH245" s="28"/>
      <c r="WI245" s="28"/>
      <c r="WJ245" s="28"/>
      <c r="WK245" s="28"/>
      <c r="WL245" s="28"/>
      <c r="WM245" s="28"/>
      <c r="WN245" s="28"/>
      <c r="WO245" s="28"/>
      <c r="WP245" s="28"/>
      <c r="WQ245" s="28"/>
      <c r="WR245" s="28"/>
      <c r="WS245" s="28"/>
      <c r="WT245" s="28"/>
      <c r="WU245" s="28"/>
      <c r="WV245" s="28"/>
      <c r="WW245" s="28"/>
      <c r="WX245" s="28"/>
      <c r="WY245" s="28"/>
      <c r="WZ245" s="28"/>
      <c r="XA245" s="28"/>
      <c r="XB245" s="28"/>
      <c r="XC245" s="28"/>
      <c r="XD245" s="28"/>
      <c r="XE245" s="28"/>
      <c r="XF245" s="28"/>
      <c r="XG245" s="28"/>
      <c r="XH245" s="28"/>
      <c r="XI245" s="28"/>
      <c r="XJ245" s="28"/>
      <c r="XK245" s="28"/>
      <c r="XL245" s="28"/>
      <c r="XM245" s="28"/>
      <c r="XN245" s="28"/>
      <c r="XO245" s="28"/>
      <c r="XP245" s="28"/>
      <c r="XQ245" s="28"/>
      <c r="XR245" s="28"/>
      <c r="XS245" s="28"/>
      <c r="XT245" s="28"/>
      <c r="XU245" s="28"/>
      <c r="XV245" s="28"/>
      <c r="XW245" s="28"/>
      <c r="XX245" s="28"/>
      <c r="XY245" s="28"/>
      <c r="XZ245" s="28"/>
      <c r="YA245" s="28"/>
      <c r="YB245" s="28"/>
      <c r="YC245" s="28"/>
      <c r="YD245" s="28"/>
      <c r="YE245" s="28"/>
      <c r="YF245" s="28"/>
      <c r="YG245" s="28"/>
      <c r="YH245" s="28"/>
      <c r="YI245" s="28"/>
      <c r="YJ245" s="28"/>
      <c r="YK245" s="28"/>
      <c r="YL245" s="28"/>
      <c r="YM245" s="28"/>
      <c r="YN245" s="28"/>
      <c r="YO245" s="28"/>
      <c r="YP245" s="28"/>
      <c r="YQ245" s="28"/>
      <c r="YR245" s="28"/>
      <c r="YS245" s="28"/>
      <c r="YT245" s="28"/>
      <c r="YU245" s="28"/>
      <c r="YV245" s="28"/>
      <c r="YW245" s="28"/>
      <c r="YX245" s="28"/>
      <c r="YY245" s="28"/>
      <c r="YZ245" s="28"/>
      <c r="ZA245" s="28"/>
      <c r="ZB245" s="28"/>
      <c r="ZC245" s="28"/>
      <c r="ZD245" s="28"/>
      <c r="ZE245" s="28"/>
      <c r="ZF245" s="28"/>
      <c r="ZG245" s="28"/>
      <c r="ZH245" s="28"/>
      <c r="ZI245" s="28"/>
      <c r="ZJ245" s="28"/>
      <c r="ZK245" s="28"/>
      <c r="ZL245" s="28"/>
      <c r="ZM245" s="28"/>
      <c r="ZN245" s="28"/>
      <c r="ZO245" s="28"/>
      <c r="ZP245" s="28"/>
      <c r="ZQ245" s="28"/>
      <c r="ZR245" s="28"/>
      <c r="ZS245" s="28"/>
      <c r="ZT245" s="28"/>
      <c r="ZU245" s="28"/>
      <c r="ZV245" s="28"/>
      <c r="ZW245" s="28"/>
      <c r="ZX245" s="28"/>
      <c r="ZY245" s="28"/>
      <c r="ZZ245" s="28"/>
      <c r="AAA245" s="28"/>
      <c r="AAB245" s="28"/>
      <c r="AAC245" s="28"/>
      <c r="AAD245" s="28"/>
      <c r="AAE245" s="28"/>
      <c r="AAF245" s="28"/>
      <c r="AAG245" s="28"/>
      <c r="AAH245" s="28"/>
      <c r="AAI245" s="28"/>
      <c r="AAJ245" s="28"/>
      <c r="AAK245" s="28"/>
      <c r="AAL245" s="28"/>
      <c r="AAM245" s="28"/>
      <c r="AAN245" s="28"/>
      <c r="AAO245" s="28"/>
      <c r="AAP245" s="28"/>
      <c r="AAQ245" s="28"/>
      <c r="AAR245" s="28"/>
      <c r="AAS245" s="28"/>
      <c r="AAT245" s="28"/>
      <c r="AAU245" s="28"/>
      <c r="AAV245" s="28"/>
      <c r="AAW245" s="28"/>
      <c r="AAX245" s="28"/>
      <c r="AAY245" s="28"/>
      <c r="AAZ245" s="28"/>
      <c r="ABA245" s="28"/>
      <c r="ABB245" s="28"/>
      <c r="ABC245" s="28"/>
      <c r="ABD245" s="28"/>
      <c r="ABE245" s="28"/>
      <c r="ABF245" s="28"/>
      <c r="ABG245" s="28"/>
      <c r="ABH245" s="28"/>
      <c r="ABI245" s="28"/>
      <c r="ABJ245" s="28"/>
      <c r="ABK245" s="28"/>
      <c r="ABL245" s="28"/>
      <c r="ABM245" s="28"/>
      <c r="ABN245" s="28"/>
      <c r="ABO245" s="28"/>
      <c r="ABP245" s="28"/>
      <c r="ABQ245" s="28"/>
      <c r="ABR245" s="28"/>
      <c r="ABS245" s="28"/>
      <c r="ABT245" s="28"/>
      <c r="ABU245" s="28"/>
      <c r="ABV245" s="28"/>
      <c r="ABW245" s="28"/>
      <c r="ABX245" s="28"/>
      <c r="ABY245" s="28"/>
      <c r="ABZ245" s="28"/>
      <c r="ACA245" s="28"/>
      <c r="ACB245" s="28"/>
      <c r="ACC245" s="28"/>
      <c r="ACD245" s="28"/>
      <c r="ACE245" s="28"/>
      <c r="ACF245" s="28"/>
      <c r="ACG245" s="28"/>
      <c r="ACH245" s="28"/>
      <c r="ACI245" s="28"/>
      <c r="ACJ245" s="28"/>
      <c r="ACK245" s="28"/>
      <c r="ACL245" s="28"/>
      <c r="ACM245" s="28"/>
      <c r="ACN245" s="28"/>
      <c r="ACO245" s="28"/>
      <c r="ACP245" s="28"/>
      <c r="ACQ245" s="28"/>
      <c r="ACR245" s="28"/>
      <c r="ACS245" s="28"/>
      <c r="ACT245" s="28"/>
      <c r="ACU245" s="28"/>
      <c r="ACV245" s="28"/>
      <c r="ACW245" s="28"/>
      <c r="ACX245" s="28"/>
      <c r="ACY245" s="28"/>
      <c r="ACZ245" s="28"/>
      <c r="ADA245" s="28"/>
      <c r="ADB245" s="28"/>
      <c r="ADC245" s="28"/>
      <c r="ADD245" s="28"/>
      <c r="ADE245" s="28"/>
      <c r="ADF245" s="28"/>
      <c r="ADG245" s="28"/>
      <c r="ADH245" s="28"/>
      <c r="ADI245" s="28"/>
      <c r="ADJ245" s="28"/>
      <c r="ADK245" s="28"/>
      <c r="ADL245" s="28"/>
      <c r="ADM245" s="28"/>
      <c r="ADN245" s="28"/>
      <c r="ADO245" s="28"/>
      <c r="ADP245" s="28"/>
      <c r="ADQ245" s="28"/>
      <c r="ADR245" s="28"/>
      <c r="ADS245" s="28"/>
      <c r="ADT245" s="28"/>
      <c r="ADU245" s="28"/>
      <c r="ADV245" s="28"/>
      <c r="ADW245" s="28"/>
      <c r="ADX245" s="28"/>
      <c r="ADY245" s="28"/>
      <c r="ADZ245" s="28"/>
      <c r="AEA245" s="28"/>
      <c r="AEB245" s="28"/>
      <c r="AEC245" s="28"/>
      <c r="AED245" s="28"/>
      <c r="AEE245" s="28"/>
      <c r="AEF245" s="28"/>
      <c r="AEG245" s="28"/>
      <c r="AEH245" s="28"/>
      <c r="AEI245" s="28"/>
      <c r="AEJ245" s="28"/>
      <c r="AEK245" s="28"/>
      <c r="AEL245" s="28"/>
      <c r="AEM245" s="28"/>
      <c r="AEN245" s="28"/>
      <c r="AEO245" s="28"/>
      <c r="AEP245" s="28"/>
      <c r="AEQ245" s="28"/>
      <c r="AER245" s="28"/>
      <c r="AES245" s="28"/>
      <c r="AET245" s="28"/>
      <c r="AEU245" s="28"/>
      <c r="AEV245" s="28"/>
      <c r="AEW245" s="28"/>
      <c r="AEX245" s="28"/>
      <c r="AEY245" s="28"/>
      <c r="AEZ245" s="28"/>
      <c r="AFA245" s="28"/>
      <c r="AFB245" s="28"/>
      <c r="AFC245" s="28"/>
      <c r="AFD245" s="28"/>
      <c r="AFE245" s="28"/>
      <c r="AFF245" s="28"/>
      <c r="AFG245" s="28"/>
      <c r="AFH245" s="28"/>
      <c r="AFI245" s="28"/>
      <c r="AFJ245" s="28"/>
      <c r="AFK245" s="28"/>
      <c r="AFL245" s="28"/>
      <c r="AFM245" s="28"/>
      <c r="AFN245" s="28"/>
      <c r="AFO245" s="28"/>
      <c r="AFP245" s="28"/>
      <c r="AFQ245" s="28"/>
      <c r="AFR245" s="28"/>
      <c r="AFS245" s="28"/>
      <c r="AFT245" s="28"/>
      <c r="AFU245" s="28"/>
      <c r="AFV245" s="28"/>
      <c r="AFW245" s="28"/>
      <c r="AFX245" s="28"/>
      <c r="AFY245" s="28"/>
      <c r="AFZ245" s="28"/>
      <c r="AGA245" s="28"/>
      <c r="AGB245" s="28"/>
      <c r="AGC245" s="28"/>
      <c r="AGD245" s="28"/>
      <c r="AGE245" s="28"/>
      <c r="AGF245" s="28"/>
      <c r="AGG245" s="28"/>
      <c r="AGH245" s="28"/>
      <c r="AGI245" s="28"/>
      <c r="AGJ245" s="28"/>
      <c r="AGK245" s="28"/>
      <c r="AGL245" s="28"/>
      <c r="AGM245" s="28"/>
      <c r="AGN245" s="28"/>
      <c r="AGO245" s="28"/>
      <c r="AGP245" s="28"/>
      <c r="AGQ245" s="28"/>
      <c r="AGR245" s="28"/>
      <c r="AGS245" s="28"/>
      <c r="AGT245" s="28"/>
      <c r="AGU245" s="28"/>
      <c r="AGV245" s="28"/>
      <c r="AGW245" s="28"/>
      <c r="AGX245" s="28"/>
      <c r="AGY245" s="28"/>
      <c r="AGZ245" s="28"/>
      <c r="AHA245" s="28"/>
      <c r="AHB245" s="28"/>
      <c r="AHC245" s="28"/>
      <c r="AHD245" s="28"/>
      <c r="AHE245" s="28"/>
      <c r="AHF245" s="28"/>
      <c r="AHG245" s="28"/>
      <c r="AHH245" s="28"/>
      <c r="AHI245" s="28"/>
      <c r="AHJ245" s="28"/>
      <c r="AHK245" s="28"/>
      <c r="AHL245" s="28"/>
      <c r="AHM245" s="28"/>
      <c r="AHN245" s="28"/>
      <c r="AHO245" s="28"/>
      <c r="AHP245" s="28"/>
      <c r="AHQ245" s="28"/>
      <c r="AHR245" s="28"/>
      <c r="AHS245" s="28"/>
      <c r="AHT245" s="28"/>
      <c r="AHU245" s="28"/>
      <c r="AHV245" s="28"/>
      <c r="AHW245" s="28"/>
      <c r="AHX245" s="28"/>
      <c r="AHY245" s="28"/>
      <c r="AHZ245" s="28"/>
      <c r="AIA245" s="28"/>
      <c r="AIB245" s="28"/>
      <c r="AIC245" s="28"/>
      <c r="AID245" s="28"/>
      <c r="AIE245" s="28"/>
      <c r="AIF245" s="28"/>
      <c r="AIG245" s="28"/>
      <c r="AIH245" s="28"/>
      <c r="AII245" s="28"/>
      <c r="AIJ245" s="28"/>
      <c r="AIK245" s="28"/>
      <c r="AIL245" s="28"/>
      <c r="AIM245" s="28"/>
      <c r="AIN245" s="28"/>
      <c r="AIO245" s="28"/>
      <c r="AIP245" s="28"/>
      <c r="AIQ245" s="28"/>
      <c r="AIR245" s="28"/>
      <c r="AIS245" s="28"/>
      <c r="AIT245" s="28"/>
      <c r="AIU245" s="28"/>
      <c r="AIV245" s="28"/>
      <c r="AIW245" s="28"/>
      <c r="AIX245" s="28"/>
      <c r="AIY245" s="28"/>
      <c r="AIZ245" s="28"/>
      <c r="AJA245" s="28"/>
      <c r="AJB245" s="28"/>
      <c r="AJC245" s="28"/>
      <c r="AJD245" s="28"/>
      <c r="AJE245" s="28"/>
      <c r="AJF245" s="28"/>
      <c r="AJG245" s="28"/>
      <c r="AJH245" s="28"/>
      <c r="AJI245" s="28"/>
      <c r="AJJ245" s="28"/>
      <c r="AJK245" s="28"/>
      <c r="AJL245" s="28"/>
      <c r="AJM245" s="28"/>
      <c r="AJN245" s="28"/>
      <c r="AJO245" s="28"/>
      <c r="AJP245" s="28"/>
      <c r="AJQ245" s="28"/>
      <c r="AJR245" s="28"/>
      <c r="AJS245" s="28"/>
      <c r="AJT245" s="28"/>
      <c r="AJU245" s="28"/>
      <c r="AJV245" s="28"/>
      <c r="AJW245" s="28"/>
      <c r="AJX245" s="28"/>
      <c r="AJY245" s="28"/>
      <c r="AJZ245" s="28"/>
      <c r="AKA245" s="28"/>
      <c r="AKB245" s="28"/>
      <c r="AKC245" s="28"/>
      <c r="AKD245" s="28"/>
      <c r="AKE245" s="28"/>
      <c r="AKF245" s="28"/>
      <c r="AKG245" s="28"/>
      <c r="AKH245" s="28"/>
      <c r="AKI245" s="28"/>
      <c r="AKJ245" s="28"/>
      <c r="AKK245" s="28"/>
      <c r="AKL245" s="28"/>
      <c r="AKM245" s="28"/>
      <c r="AKN245" s="28"/>
      <c r="AKO245" s="28"/>
      <c r="AKP245" s="28"/>
      <c r="AKQ245" s="28"/>
      <c r="AKR245" s="28"/>
      <c r="AKS245" s="28"/>
      <c r="AKT245" s="28"/>
      <c r="AKU245" s="28"/>
      <c r="AKV245" s="28"/>
      <c r="AKW245" s="28"/>
      <c r="AKX245" s="28"/>
      <c r="AKY245" s="28"/>
      <c r="AKZ245" s="28"/>
      <c r="ALA245" s="28"/>
      <c r="ALB245" s="28"/>
      <c r="ALC245" s="28"/>
      <c r="ALD245" s="28"/>
      <c r="ALE245" s="28"/>
      <c r="ALF245" s="28"/>
      <c r="ALG245" s="28"/>
      <c r="ALH245" s="28"/>
      <c r="ALI245" s="28"/>
      <c r="ALJ245" s="28"/>
      <c r="ALK245" s="28"/>
      <c r="ALL245" s="28"/>
      <c r="ALM245" s="28"/>
      <c r="ALN245" s="28"/>
      <c r="ALO245" s="28"/>
      <c r="ALP245" s="28"/>
      <c r="ALQ245" s="28"/>
      <c r="ALR245" s="28"/>
      <c r="ALS245" s="28"/>
      <c r="ALT245" s="28"/>
      <c r="ALU245" s="28"/>
      <c r="ALV245" s="28"/>
      <c r="ALW245" s="28"/>
      <c r="ALX245" s="28"/>
      <c r="ALY245" s="28"/>
      <c r="ALZ245" s="28"/>
      <c r="AMA245" s="28"/>
      <c r="AMB245" s="28"/>
      <c r="AMC245" s="28"/>
      <c r="AMD245" s="28"/>
      <c r="AME245" s="28"/>
      <c r="AMF245" s="28"/>
      <c r="AMG245" s="28"/>
      <c r="AMH245" s="28"/>
      <c r="AMI245" s="28"/>
      <c r="AMJ245" s="28"/>
      <c r="AMK245" s="28"/>
      <c r="AML245" s="28"/>
      <c r="AMM245" s="28"/>
      <c r="AMN245" s="28"/>
      <c r="AMO245" s="28"/>
      <c r="AMP245" s="28"/>
      <c r="AMQ245" s="28"/>
      <c r="AMR245" s="28"/>
      <c r="AMS245" s="28"/>
      <c r="AMT245" s="28"/>
      <c r="AMU245" s="28"/>
      <c r="AMV245" s="28"/>
      <c r="AMW245" s="28"/>
      <c r="AMX245" s="28"/>
      <c r="AMY245" s="28"/>
      <c r="AMZ245" s="28"/>
      <c r="ANA245" s="28"/>
      <c r="ANB245" s="28"/>
      <c r="ANC245" s="28"/>
      <c r="AND245" s="28"/>
      <c r="ANE245" s="28"/>
      <c r="ANF245" s="28"/>
      <c r="ANG245" s="28"/>
      <c r="ANH245" s="28"/>
      <c r="ANI245" s="28"/>
      <c r="ANJ245" s="28"/>
      <c r="ANK245" s="28"/>
      <c r="ANL245" s="28"/>
      <c r="ANM245" s="28"/>
      <c r="ANN245" s="28"/>
      <c r="ANO245" s="28"/>
      <c r="ANP245" s="28"/>
      <c r="ANQ245" s="28"/>
      <c r="ANR245" s="28"/>
      <c r="ANS245" s="28"/>
      <c r="ANT245" s="28"/>
      <c r="ANU245" s="28"/>
      <c r="ANV245" s="28"/>
      <c r="ANW245" s="28"/>
      <c r="ANX245" s="28"/>
      <c r="ANY245" s="28"/>
      <c r="ANZ245" s="28"/>
      <c r="AOA245" s="28"/>
      <c r="AOB245" s="28"/>
      <c r="AOC245" s="28"/>
      <c r="AOD245" s="28"/>
      <c r="AOE245" s="28"/>
      <c r="AOF245" s="28"/>
      <c r="AOG245" s="28"/>
      <c r="AOH245" s="28"/>
      <c r="AOI245" s="28"/>
      <c r="AOJ245" s="28"/>
      <c r="AOK245" s="28"/>
      <c r="AOL245" s="28"/>
      <c r="AOM245" s="28"/>
      <c r="AON245" s="28"/>
      <c r="AOO245" s="28"/>
      <c r="AOP245" s="28"/>
      <c r="AOQ245" s="28"/>
      <c r="AOR245" s="28"/>
    </row>
    <row r="246" spans="1:1084" s="2" customFormat="1" ht="30" customHeight="1" x14ac:dyDescent="0.25">
      <c r="A246" s="40">
        <v>238</v>
      </c>
      <c r="B246" s="25" t="s">
        <v>294</v>
      </c>
      <c r="C246" s="40" t="s">
        <v>278</v>
      </c>
      <c r="D246" s="25" t="s">
        <v>140</v>
      </c>
      <c r="E246" s="25" t="s">
        <v>298</v>
      </c>
      <c r="F246" s="40" t="s">
        <v>261</v>
      </c>
      <c r="G246" s="62" t="s">
        <v>262</v>
      </c>
      <c r="H246" s="62" t="s">
        <v>262</v>
      </c>
      <c r="I246" s="42">
        <v>50000</v>
      </c>
      <c r="J246" s="45">
        <v>1854</v>
      </c>
      <c r="K246" s="42">
        <v>25</v>
      </c>
      <c r="L246" s="45">
        <f>I246*2.87%</f>
        <v>1435</v>
      </c>
      <c r="M246" s="42">
        <f>I246*7.1%</f>
        <v>3549.9999999999995</v>
      </c>
      <c r="N246" s="42">
        <f>I246*1.1%</f>
        <v>550</v>
      </c>
      <c r="O246" s="45">
        <f>I246*3.04%</f>
        <v>1520</v>
      </c>
      <c r="P246" s="42">
        <f>I246*7.09%</f>
        <v>3545.0000000000005</v>
      </c>
      <c r="Q246" s="42">
        <f>+L246+O246</f>
        <v>2955</v>
      </c>
      <c r="R246" s="42">
        <f>SUM(J246+K246+L246+O246)</f>
        <v>4834</v>
      </c>
      <c r="S246" s="42">
        <f>SUM(M246+N246+P246)</f>
        <v>7645</v>
      </c>
      <c r="T246" s="42">
        <f>I246-R246</f>
        <v>45166</v>
      </c>
      <c r="U246" s="46" t="s">
        <v>349</v>
      </c>
      <c r="V246" s="27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  <c r="QR246" s="28"/>
      <c r="QS246" s="28"/>
      <c r="QT246" s="28"/>
      <c r="QU246" s="28"/>
      <c r="QV246" s="28"/>
      <c r="QW246" s="28"/>
      <c r="QX246" s="28"/>
      <c r="QY246" s="28"/>
      <c r="QZ246" s="28"/>
      <c r="RA246" s="28"/>
      <c r="RB246" s="28"/>
      <c r="RC246" s="28"/>
      <c r="RD246" s="28"/>
      <c r="RE246" s="28"/>
      <c r="RF246" s="28"/>
      <c r="RG246" s="28"/>
      <c r="RH246" s="28"/>
      <c r="RI246" s="28"/>
      <c r="RJ246" s="28"/>
      <c r="RK246" s="28"/>
      <c r="RL246" s="28"/>
      <c r="RM246" s="28"/>
      <c r="RN246" s="28"/>
      <c r="RO246" s="28"/>
      <c r="RP246" s="28"/>
      <c r="RQ246" s="28"/>
      <c r="RR246" s="28"/>
      <c r="RS246" s="28"/>
      <c r="RT246" s="28"/>
      <c r="RU246" s="28"/>
      <c r="RV246" s="28"/>
      <c r="RW246" s="28"/>
      <c r="RX246" s="28"/>
      <c r="RY246" s="28"/>
      <c r="RZ246" s="28"/>
      <c r="SA246" s="28"/>
      <c r="SB246" s="28"/>
      <c r="SC246" s="28"/>
      <c r="SD246" s="28"/>
      <c r="SE246" s="28"/>
      <c r="SF246" s="28"/>
      <c r="SG246" s="28"/>
      <c r="SH246" s="28"/>
      <c r="SI246" s="28"/>
      <c r="SJ246" s="28"/>
      <c r="SK246" s="28"/>
      <c r="SL246" s="28"/>
      <c r="SM246" s="28"/>
      <c r="SN246" s="28"/>
      <c r="SO246" s="28"/>
      <c r="SP246" s="28"/>
      <c r="SQ246" s="28"/>
      <c r="SR246" s="28"/>
      <c r="SS246" s="28"/>
      <c r="ST246" s="28"/>
      <c r="SU246" s="28"/>
      <c r="SV246" s="28"/>
      <c r="SW246" s="28"/>
      <c r="SX246" s="28"/>
      <c r="SY246" s="28"/>
      <c r="SZ246" s="28"/>
      <c r="TA246" s="28"/>
      <c r="TB246" s="28"/>
      <c r="TC246" s="28"/>
      <c r="TD246" s="28"/>
      <c r="TE246" s="28"/>
      <c r="TF246" s="28"/>
      <c r="TG246" s="28"/>
      <c r="TH246" s="28"/>
      <c r="TI246" s="28"/>
      <c r="TJ246" s="28"/>
      <c r="TK246" s="28"/>
      <c r="TL246" s="28"/>
      <c r="TM246" s="28"/>
      <c r="TN246" s="28"/>
      <c r="TO246" s="28"/>
      <c r="TP246" s="28"/>
      <c r="TQ246" s="28"/>
      <c r="TR246" s="28"/>
      <c r="TS246" s="28"/>
      <c r="TT246" s="28"/>
      <c r="TU246" s="28"/>
      <c r="TV246" s="28"/>
      <c r="TW246" s="28"/>
      <c r="TX246" s="28"/>
      <c r="TY246" s="28"/>
      <c r="TZ246" s="28"/>
      <c r="UA246" s="28"/>
      <c r="UB246" s="28"/>
      <c r="UC246" s="28"/>
      <c r="UD246" s="28"/>
      <c r="UE246" s="28"/>
      <c r="UF246" s="28"/>
      <c r="UG246" s="28"/>
      <c r="UH246" s="28"/>
      <c r="UI246" s="28"/>
      <c r="UJ246" s="28"/>
      <c r="UK246" s="28"/>
      <c r="UL246" s="28"/>
      <c r="UM246" s="28"/>
      <c r="UN246" s="28"/>
      <c r="UO246" s="28"/>
      <c r="UP246" s="28"/>
      <c r="UQ246" s="28"/>
      <c r="UR246" s="28"/>
      <c r="US246" s="28"/>
      <c r="UT246" s="28"/>
      <c r="UU246" s="28"/>
      <c r="UV246" s="28"/>
      <c r="UW246" s="28"/>
      <c r="UX246" s="28"/>
      <c r="UY246" s="28"/>
      <c r="UZ246" s="28"/>
      <c r="VA246" s="28"/>
      <c r="VB246" s="28"/>
      <c r="VC246" s="28"/>
      <c r="VD246" s="28"/>
      <c r="VE246" s="28"/>
      <c r="VF246" s="28"/>
      <c r="VG246" s="28"/>
      <c r="VH246" s="28"/>
      <c r="VI246" s="28"/>
      <c r="VJ246" s="28"/>
      <c r="VK246" s="28"/>
      <c r="VL246" s="28"/>
      <c r="VM246" s="28"/>
      <c r="VN246" s="28"/>
      <c r="VO246" s="28"/>
      <c r="VP246" s="28"/>
      <c r="VQ246" s="28"/>
      <c r="VR246" s="28"/>
      <c r="VS246" s="28"/>
      <c r="VT246" s="28"/>
      <c r="VU246" s="28"/>
      <c r="VV246" s="28"/>
      <c r="VW246" s="28"/>
      <c r="VX246" s="28"/>
      <c r="VY246" s="28"/>
      <c r="VZ246" s="28"/>
      <c r="WA246" s="28"/>
      <c r="WB246" s="28"/>
      <c r="WC246" s="28"/>
      <c r="WD246" s="28"/>
      <c r="WE246" s="28"/>
      <c r="WF246" s="28"/>
      <c r="WG246" s="28"/>
      <c r="WH246" s="28"/>
      <c r="WI246" s="28"/>
      <c r="WJ246" s="28"/>
      <c r="WK246" s="28"/>
      <c r="WL246" s="28"/>
      <c r="WM246" s="28"/>
      <c r="WN246" s="28"/>
      <c r="WO246" s="28"/>
      <c r="WP246" s="28"/>
      <c r="WQ246" s="28"/>
      <c r="WR246" s="28"/>
      <c r="WS246" s="28"/>
      <c r="WT246" s="28"/>
      <c r="WU246" s="28"/>
      <c r="WV246" s="28"/>
      <c r="WW246" s="28"/>
      <c r="WX246" s="28"/>
      <c r="WY246" s="28"/>
      <c r="WZ246" s="28"/>
      <c r="XA246" s="28"/>
      <c r="XB246" s="28"/>
      <c r="XC246" s="28"/>
      <c r="XD246" s="28"/>
      <c r="XE246" s="28"/>
      <c r="XF246" s="28"/>
      <c r="XG246" s="28"/>
      <c r="XH246" s="28"/>
      <c r="XI246" s="28"/>
      <c r="XJ246" s="28"/>
      <c r="XK246" s="28"/>
      <c r="XL246" s="28"/>
      <c r="XM246" s="28"/>
      <c r="XN246" s="28"/>
      <c r="XO246" s="28"/>
      <c r="XP246" s="28"/>
      <c r="XQ246" s="28"/>
      <c r="XR246" s="28"/>
      <c r="XS246" s="28"/>
      <c r="XT246" s="28"/>
      <c r="XU246" s="28"/>
      <c r="XV246" s="28"/>
      <c r="XW246" s="28"/>
      <c r="XX246" s="28"/>
      <c r="XY246" s="28"/>
      <c r="XZ246" s="28"/>
      <c r="YA246" s="28"/>
      <c r="YB246" s="28"/>
      <c r="YC246" s="28"/>
      <c r="YD246" s="28"/>
      <c r="YE246" s="28"/>
      <c r="YF246" s="28"/>
      <c r="YG246" s="28"/>
      <c r="YH246" s="28"/>
      <c r="YI246" s="28"/>
      <c r="YJ246" s="28"/>
      <c r="YK246" s="28"/>
      <c r="YL246" s="28"/>
      <c r="YM246" s="28"/>
      <c r="YN246" s="28"/>
      <c r="YO246" s="28"/>
      <c r="YP246" s="28"/>
      <c r="YQ246" s="28"/>
      <c r="YR246" s="28"/>
      <c r="YS246" s="28"/>
      <c r="YT246" s="28"/>
      <c r="YU246" s="28"/>
      <c r="YV246" s="28"/>
      <c r="YW246" s="28"/>
      <c r="YX246" s="28"/>
      <c r="YY246" s="28"/>
      <c r="YZ246" s="28"/>
      <c r="ZA246" s="28"/>
      <c r="ZB246" s="28"/>
      <c r="ZC246" s="28"/>
      <c r="ZD246" s="28"/>
      <c r="ZE246" s="28"/>
      <c r="ZF246" s="28"/>
      <c r="ZG246" s="28"/>
      <c r="ZH246" s="28"/>
      <c r="ZI246" s="28"/>
      <c r="ZJ246" s="28"/>
      <c r="ZK246" s="28"/>
      <c r="ZL246" s="28"/>
      <c r="ZM246" s="28"/>
      <c r="ZN246" s="28"/>
      <c r="ZO246" s="28"/>
      <c r="ZP246" s="28"/>
      <c r="ZQ246" s="28"/>
      <c r="ZR246" s="28"/>
      <c r="ZS246" s="28"/>
      <c r="ZT246" s="28"/>
      <c r="ZU246" s="28"/>
      <c r="ZV246" s="28"/>
      <c r="ZW246" s="28"/>
      <c r="ZX246" s="28"/>
      <c r="ZY246" s="28"/>
      <c r="ZZ246" s="28"/>
      <c r="AAA246" s="28"/>
      <c r="AAB246" s="28"/>
      <c r="AAC246" s="28"/>
      <c r="AAD246" s="28"/>
      <c r="AAE246" s="28"/>
      <c r="AAF246" s="28"/>
      <c r="AAG246" s="28"/>
      <c r="AAH246" s="28"/>
      <c r="AAI246" s="28"/>
      <c r="AAJ246" s="28"/>
      <c r="AAK246" s="28"/>
      <c r="AAL246" s="28"/>
      <c r="AAM246" s="28"/>
      <c r="AAN246" s="28"/>
      <c r="AAO246" s="28"/>
      <c r="AAP246" s="28"/>
      <c r="AAQ246" s="28"/>
      <c r="AAR246" s="28"/>
      <c r="AAS246" s="28"/>
      <c r="AAT246" s="28"/>
      <c r="AAU246" s="28"/>
      <c r="AAV246" s="28"/>
      <c r="AAW246" s="28"/>
      <c r="AAX246" s="28"/>
      <c r="AAY246" s="28"/>
      <c r="AAZ246" s="28"/>
      <c r="ABA246" s="28"/>
      <c r="ABB246" s="28"/>
      <c r="ABC246" s="28"/>
      <c r="ABD246" s="28"/>
      <c r="ABE246" s="28"/>
      <c r="ABF246" s="28"/>
      <c r="ABG246" s="28"/>
      <c r="ABH246" s="28"/>
      <c r="ABI246" s="28"/>
      <c r="ABJ246" s="28"/>
      <c r="ABK246" s="28"/>
      <c r="ABL246" s="28"/>
      <c r="ABM246" s="28"/>
      <c r="ABN246" s="28"/>
      <c r="ABO246" s="28"/>
      <c r="ABP246" s="28"/>
      <c r="ABQ246" s="28"/>
      <c r="ABR246" s="28"/>
      <c r="ABS246" s="28"/>
      <c r="ABT246" s="28"/>
      <c r="ABU246" s="28"/>
      <c r="ABV246" s="28"/>
      <c r="ABW246" s="28"/>
      <c r="ABX246" s="28"/>
      <c r="ABY246" s="28"/>
      <c r="ABZ246" s="28"/>
      <c r="ACA246" s="28"/>
      <c r="ACB246" s="28"/>
      <c r="ACC246" s="28"/>
      <c r="ACD246" s="28"/>
      <c r="ACE246" s="28"/>
      <c r="ACF246" s="28"/>
      <c r="ACG246" s="28"/>
      <c r="ACH246" s="28"/>
      <c r="ACI246" s="28"/>
      <c r="ACJ246" s="28"/>
      <c r="ACK246" s="28"/>
      <c r="ACL246" s="28"/>
      <c r="ACM246" s="28"/>
      <c r="ACN246" s="28"/>
      <c r="ACO246" s="28"/>
      <c r="ACP246" s="28"/>
      <c r="ACQ246" s="28"/>
      <c r="ACR246" s="28"/>
      <c r="ACS246" s="28"/>
      <c r="ACT246" s="28"/>
      <c r="ACU246" s="28"/>
      <c r="ACV246" s="28"/>
      <c r="ACW246" s="28"/>
      <c r="ACX246" s="28"/>
      <c r="ACY246" s="28"/>
      <c r="ACZ246" s="28"/>
      <c r="ADA246" s="28"/>
      <c r="ADB246" s="28"/>
      <c r="ADC246" s="28"/>
      <c r="ADD246" s="28"/>
      <c r="ADE246" s="28"/>
      <c r="ADF246" s="28"/>
      <c r="ADG246" s="28"/>
      <c r="ADH246" s="28"/>
      <c r="ADI246" s="28"/>
      <c r="ADJ246" s="28"/>
      <c r="ADK246" s="28"/>
      <c r="ADL246" s="28"/>
      <c r="ADM246" s="28"/>
      <c r="ADN246" s="28"/>
      <c r="ADO246" s="28"/>
      <c r="ADP246" s="28"/>
      <c r="ADQ246" s="28"/>
      <c r="ADR246" s="28"/>
      <c r="ADS246" s="28"/>
      <c r="ADT246" s="28"/>
      <c r="ADU246" s="28"/>
      <c r="ADV246" s="28"/>
      <c r="ADW246" s="28"/>
      <c r="ADX246" s="28"/>
      <c r="ADY246" s="28"/>
      <c r="ADZ246" s="28"/>
      <c r="AEA246" s="28"/>
      <c r="AEB246" s="28"/>
      <c r="AEC246" s="28"/>
      <c r="AED246" s="28"/>
      <c r="AEE246" s="28"/>
      <c r="AEF246" s="28"/>
      <c r="AEG246" s="28"/>
      <c r="AEH246" s="28"/>
      <c r="AEI246" s="28"/>
      <c r="AEJ246" s="28"/>
      <c r="AEK246" s="28"/>
      <c r="AEL246" s="28"/>
      <c r="AEM246" s="28"/>
      <c r="AEN246" s="28"/>
      <c r="AEO246" s="28"/>
      <c r="AEP246" s="28"/>
      <c r="AEQ246" s="28"/>
      <c r="AER246" s="28"/>
      <c r="AES246" s="28"/>
      <c r="AET246" s="28"/>
      <c r="AEU246" s="28"/>
      <c r="AEV246" s="28"/>
      <c r="AEW246" s="28"/>
      <c r="AEX246" s="28"/>
      <c r="AEY246" s="28"/>
      <c r="AEZ246" s="28"/>
      <c r="AFA246" s="28"/>
      <c r="AFB246" s="28"/>
      <c r="AFC246" s="28"/>
      <c r="AFD246" s="28"/>
      <c r="AFE246" s="28"/>
      <c r="AFF246" s="28"/>
      <c r="AFG246" s="28"/>
      <c r="AFH246" s="28"/>
      <c r="AFI246" s="28"/>
      <c r="AFJ246" s="28"/>
      <c r="AFK246" s="28"/>
      <c r="AFL246" s="28"/>
      <c r="AFM246" s="28"/>
      <c r="AFN246" s="28"/>
      <c r="AFO246" s="28"/>
      <c r="AFP246" s="28"/>
      <c r="AFQ246" s="28"/>
      <c r="AFR246" s="28"/>
      <c r="AFS246" s="28"/>
      <c r="AFT246" s="28"/>
      <c r="AFU246" s="28"/>
      <c r="AFV246" s="28"/>
      <c r="AFW246" s="28"/>
      <c r="AFX246" s="28"/>
      <c r="AFY246" s="28"/>
      <c r="AFZ246" s="28"/>
      <c r="AGA246" s="28"/>
      <c r="AGB246" s="28"/>
      <c r="AGC246" s="28"/>
      <c r="AGD246" s="28"/>
      <c r="AGE246" s="28"/>
      <c r="AGF246" s="28"/>
      <c r="AGG246" s="28"/>
      <c r="AGH246" s="28"/>
      <c r="AGI246" s="28"/>
      <c r="AGJ246" s="28"/>
      <c r="AGK246" s="28"/>
      <c r="AGL246" s="28"/>
      <c r="AGM246" s="28"/>
      <c r="AGN246" s="28"/>
      <c r="AGO246" s="28"/>
      <c r="AGP246" s="28"/>
      <c r="AGQ246" s="28"/>
      <c r="AGR246" s="28"/>
      <c r="AGS246" s="28"/>
      <c r="AGT246" s="28"/>
      <c r="AGU246" s="28"/>
      <c r="AGV246" s="28"/>
      <c r="AGW246" s="28"/>
      <c r="AGX246" s="28"/>
      <c r="AGY246" s="28"/>
      <c r="AGZ246" s="28"/>
      <c r="AHA246" s="28"/>
      <c r="AHB246" s="28"/>
      <c r="AHC246" s="28"/>
      <c r="AHD246" s="28"/>
      <c r="AHE246" s="28"/>
      <c r="AHF246" s="28"/>
      <c r="AHG246" s="28"/>
      <c r="AHH246" s="28"/>
      <c r="AHI246" s="28"/>
      <c r="AHJ246" s="28"/>
      <c r="AHK246" s="28"/>
      <c r="AHL246" s="28"/>
      <c r="AHM246" s="28"/>
      <c r="AHN246" s="28"/>
      <c r="AHO246" s="28"/>
      <c r="AHP246" s="28"/>
      <c r="AHQ246" s="28"/>
      <c r="AHR246" s="28"/>
      <c r="AHS246" s="28"/>
      <c r="AHT246" s="28"/>
      <c r="AHU246" s="28"/>
      <c r="AHV246" s="28"/>
      <c r="AHW246" s="28"/>
      <c r="AHX246" s="28"/>
      <c r="AHY246" s="28"/>
      <c r="AHZ246" s="28"/>
      <c r="AIA246" s="28"/>
      <c r="AIB246" s="28"/>
      <c r="AIC246" s="28"/>
      <c r="AID246" s="28"/>
      <c r="AIE246" s="28"/>
      <c r="AIF246" s="28"/>
      <c r="AIG246" s="28"/>
      <c r="AIH246" s="28"/>
      <c r="AII246" s="28"/>
      <c r="AIJ246" s="28"/>
      <c r="AIK246" s="28"/>
      <c r="AIL246" s="28"/>
      <c r="AIM246" s="28"/>
      <c r="AIN246" s="28"/>
      <c r="AIO246" s="28"/>
      <c r="AIP246" s="28"/>
      <c r="AIQ246" s="28"/>
      <c r="AIR246" s="28"/>
      <c r="AIS246" s="28"/>
      <c r="AIT246" s="28"/>
      <c r="AIU246" s="28"/>
      <c r="AIV246" s="28"/>
      <c r="AIW246" s="28"/>
      <c r="AIX246" s="28"/>
      <c r="AIY246" s="28"/>
      <c r="AIZ246" s="28"/>
      <c r="AJA246" s="28"/>
      <c r="AJB246" s="28"/>
      <c r="AJC246" s="28"/>
      <c r="AJD246" s="28"/>
      <c r="AJE246" s="28"/>
      <c r="AJF246" s="28"/>
      <c r="AJG246" s="28"/>
      <c r="AJH246" s="28"/>
      <c r="AJI246" s="28"/>
      <c r="AJJ246" s="28"/>
      <c r="AJK246" s="28"/>
      <c r="AJL246" s="28"/>
      <c r="AJM246" s="28"/>
      <c r="AJN246" s="28"/>
      <c r="AJO246" s="28"/>
      <c r="AJP246" s="28"/>
      <c r="AJQ246" s="28"/>
      <c r="AJR246" s="28"/>
      <c r="AJS246" s="28"/>
      <c r="AJT246" s="28"/>
      <c r="AJU246" s="28"/>
      <c r="AJV246" s="28"/>
      <c r="AJW246" s="28"/>
      <c r="AJX246" s="28"/>
      <c r="AJY246" s="28"/>
      <c r="AJZ246" s="28"/>
      <c r="AKA246" s="28"/>
      <c r="AKB246" s="28"/>
      <c r="AKC246" s="28"/>
      <c r="AKD246" s="28"/>
      <c r="AKE246" s="28"/>
      <c r="AKF246" s="28"/>
      <c r="AKG246" s="28"/>
      <c r="AKH246" s="28"/>
      <c r="AKI246" s="28"/>
      <c r="AKJ246" s="28"/>
      <c r="AKK246" s="28"/>
      <c r="AKL246" s="28"/>
      <c r="AKM246" s="28"/>
      <c r="AKN246" s="28"/>
      <c r="AKO246" s="28"/>
      <c r="AKP246" s="28"/>
      <c r="AKQ246" s="28"/>
      <c r="AKR246" s="28"/>
      <c r="AKS246" s="28"/>
      <c r="AKT246" s="28"/>
      <c r="AKU246" s="28"/>
      <c r="AKV246" s="28"/>
      <c r="AKW246" s="28"/>
      <c r="AKX246" s="28"/>
      <c r="AKY246" s="28"/>
      <c r="AKZ246" s="28"/>
      <c r="ALA246" s="28"/>
      <c r="ALB246" s="28"/>
      <c r="ALC246" s="28"/>
      <c r="ALD246" s="28"/>
      <c r="ALE246" s="28"/>
      <c r="ALF246" s="28"/>
      <c r="ALG246" s="28"/>
      <c r="ALH246" s="28"/>
      <c r="ALI246" s="28"/>
      <c r="ALJ246" s="28"/>
      <c r="ALK246" s="28"/>
      <c r="ALL246" s="28"/>
      <c r="ALM246" s="28"/>
      <c r="ALN246" s="28"/>
      <c r="ALO246" s="28"/>
      <c r="ALP246" s="28"/>
      <c r="ALQ246" s="28"/>
      <c r="ALR246" s="28"/>
      <c r="ALS246" s="28"/>
      <c r="ALT246" s="28"/>
      <c r="ALU246" s="28"/>
      <c r="ALV246" s="28"/>
      <c r="ALW246" s="28"/>
      <c r="ALX246" s="28"/>
      <c r="ALY246" s="28"/>
      <c r="ALZ246" s="28"/>
      <c r="AMA246" s="28"/>
      <c r="AMB246" s="28"/>
      <c r="AMC246" s="28"/>
      <c r="AMD246" s="28"/>
      <c r="AME246" s="28"/>
      <c r="AMF246" s="28"/>
      <c r="AMG246" s="28"/>
      <c r="AMH246" s="28"/>
      <c r="AMI246" s="28"/>
      <c r="AMJ246" s="28"/>
      <c r="AMK246" s="28"/>
      <c r="AML246" s="28"/>
      <c r="AMM246" s="28"/>
      <c r="AMN246" s="28"/>
      <c r="AMO246" s="28"/>
      <c r="AMP246" s="28"/>
      <c r="AMQ246" s="28"/>
      <c r="AMR246" s="28"/>
      <c r="AMS246" s="28"/>
      <c r="AMT246" s="28"/>
      <c r="AMU246" s="28"/>
      <c r="AMV246" s="28"/>
      <c r="AMW246" s="28"/>
      <c r="AMX246" s="28"/>
      <c r="AMY246" s="28"/>
      <c r="AMZ246" s="28"/>
      <c r="ANA246" s="28"/>
      <c r="ANB246" s="28"/>
      <c r="ANC246" s="28"/>
      <c r="AND246" s="28"/>
      <c r="ANE246" s="28"/>
      <c r="ANF246" s="28"/>
      <c r="ANG246" s="28"/>
      <c r="ANH246" s="28"/>
      <c r="ANI246" s="28"/>
      <c r="ANJ246" s="28"/>
      <c r="ANK246" s="28"/>
      <c r="ANL246" s="28"/>
      <c r="ANM246" s="28"/>
      <c r="ANN246" s="28"/>
      <c r="ANO246" s="28"/>
      <c r="ANP246" s="28"/>
      <c r="ANQ246" s="28"/>
      <c r="ANR246" s="28"/>
      <c r="ANS246" s="28"/>
      <c r="ANT246" s="28"/>
      <c r="ANU246" s="28"/>
      <c r="ANV246" s="28"/>
      <c r="ANW246" s="28"/>
      <c r="ANX246" s="28"/>
      <c r="ANY246" s="28"/>
      <c r="ANZ246" s="28"/>
      <c r="AOA246" s="28"/>
      <c r="AOB246" s="28"/>
      <c r="AOC246" s="28"/>
      <c r="AOD246" s="28"/>
      <c r="AOE246" s="28"/>
      <c r="AOF246" s="28"/>
      <c r="AOG246" s="28"/>
      <c r="AOH246" s="28"/>
      <c r="AOI246" s="28"/>
      <c r="AOJ246" s="28"/>
      <c r="AOK246" s="28"/>
      <c r="AOL246" s="28"/>
      <c r="AOM246" s="28"/>
      <c r="AON246" s="28"/>
      <c r="AOO246" s="28"/>
      <c r="AOP246" s="28"/>
      <c r="AOQ246" s="28"/>
      <c r="AOR246" s="28"/>
    </row>
    <row r="247" spans="1:1084" s="2" customFormat="1" ht="30" customHeight="1" x14ac:dyDescent="0.25">
      <c r="A247" s="40">
        <v>239</v>
      </c>
      <c r="B247" s="25" t="s">
        <v>305</v>
      </c>
      <c r="C247" s="40" t="s">
        <v>278</v>
      </c>
      <c r="D247" s="25" t="s">
        <v>140</v>
      </c>
      <c r="E247" s="25" t="s">
        <v>44</v>
      </c>
      <c r="F247" s="40" t="s">
        <v>261</v>
      </c>
      <c r="G247" s="62" t="s">
        <v>262</v>
      </c>
      <c r="H247" s="62" t="s">
        <v>262</v>
      </c>
      <c r="I247" s="42">
        <v>45000</v>
      </c>
      <c r="J247" s="45">
        <v>1148.33</v>
      </c>
      <c r="K247" s="42">
        <v>25</v>
      </c>
      <c r="L247" s="45">
        <f t="shared" si="222"/>
        <v>1291.5</v>
      </c>
      <c r="M247" s="42">
        <f t="shared" si="269"/>
        <v>3194.9999999999995</v>
      </c>
      <c r="N247" s="42">
        <f t="shared" si="270"/>
        <v>495.00000000000006</v>
      </c>
      <c r="O247" s="45">
        <f t="shared" si="271"/>
        <v>1368</v>
      </c>
      <c r="P247" s="42">
        <f t="shared" si="272"/>
        <v>3190.5</v>
      </c>
      <c r="Q247" s="42">
        <f t="shared" si="273"/>
        <v>2659.5</v>
      </c>
      <c r="R247" s="42">
        <f t="shared" si="274"/>
        <v>3832.83</v>
      </c>
      <c r="S247" s="42">
        <f t="shared" si="275"/>
        <v>6880.5</v>
      </c>
      <c r="T247" s="42">
        <f t="shared" si="276"/>
        <v>41167.17</v>
      </c>
      <c r="U247" s="46" t="s">
        <v>349</v>
      </c>
      <c r="V247" s="27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  <c r="QR247" s="28"/>
      <c r="QS247" s="28"/>
      <c r="QT247" s="28"/>
      <c r="QU247" s="28"/>
      <c r="QV247" s="28"/>
      <c r="QW247" s="28"/>
      <c r="QX247" s="28"/>
      <c r="QY247" s="28"/>
      <c r="QZ247" s="28"/>
      <c r="RA247" s="28"/>
      <c r="RB247" s="28"/>
      <c r="RC247" s="28"/>
      <c r="RD247" s="28"/>
      <c r="RE247" s="28"/>
      <c r="RF247" s="28"/>
      <c r="RG247" s="28"/>
      <c r="RH247" s="28"/>
      <c r="RI247" s="28"/>
      <c r="RJ247" s="28"/>
      <c r="RK247" s="28"/>
      <c r="RL247" s="28"/>
      <c r="RM247" s="28"/>
      <c r="RN247" s="28"/>
      <c r="RO247" s="28"/>
      <c r="RP247" s="28"/>
      <c r="RQ247" s="28"/>
      <c r="RR247" s="28"/>
      <c r="RS247" s="28"/>
      <c r="RT247" s="28"/>
      <c r="RU247" s="28"/>
      <c r="RV247" s="28"/>
      <c r="RW247" s="28"/>
      <c r="RX247" s="28"/>
      <c r="RY247" s="28"/>
      <c r="RZ247" s="28"/>
      <c r="SA247" s="28"/>
      <c r="SB247" s="28"/>
      <c r="SC247" s="28"/>
      <c r="SD247" s="28"/>
      <c r="SE247" s="28"/>
      <c r="SF247" s="28"/>
      <c r="SG247" s="28"/>
      <c r="SH247" s="28"/>
      <c r="SI247" s="28"/>
      <c r="SJ247" s="28"/>
      <c r="SK247" s="28"/>
      <c r="SL247" s="28"/>
      <c r="SM247" s="28"/>
      <c r="SN247" s="28"/>
      <c r="SO247" s="28"/>
      <c r="SP247" s="28"/>
      <c r="SQ247" s="28"/>
      <c r="SR247" s="28"/>
      <c r="SS247" s="28"/>
      <c r="ST247" s="28"/>
      <c r="SU247" s="28"/>
      <c r="SV247" s="28"/>
      <c r="SW247" s="28"/>
      <c r="SX247" s="28"/>
      <c r="SY247" s="28"/>
      <c r="SZ247" s="28"/>
      <c r="TA247" s="28"/>
      <c r="TB247" s="28"/>
      <c r="TC247" s="28"/>
      <c r="TD247" s="28"/>
      <c r="TE247" s="28"/>
      <c r="TF247" s="28"/>
      <c r="TG247" s="28"/>
      <c r="TH247" s="28"/>
      <c r="TI247" s="28"/>
      <c r="TJ247" s="28"/>
      <c r="TK247" s="28"/>
      <c r="TL247" s="28"/>
      <c r="TM247" s="28"/>
      <c r="TN247" s="28"/>
      <c r="TO247" s="28"/>
      <c r="TP247" s="28"/>
      <c r="TQ247" s="28"/>
      <c r="TR247" s="28"/>
      <c r="TS247" s="28"/>
      <c r="TT247" s="28"/>
      <c r="TU247" s="28"/>
      <c r="TV247" s="28"/>
      <c r="TW247" s="28"/>
      <c r="TX247" s="28"/>
      <c r="TY247" s="28"/>
      <c r="TZ247" s="28"/>
      <c r="UA247" s="28"/>
      <c r="UB247" s="28"/>
      <c r="UC247" s="28"/>
      <c r="UD247" s="28"/>
      <c r="UE247" s="28"/>
      <c r="UF247" s="28"/>
      <c r="UG247" s="28"/>
      <c r="UH247" s="28"/>
      <c r="UI247" s="28"/>
      <c r="UJ247" s="28"/>
      <c r="UK247" s="28"/>
      <c r="UL247" s="28"/>
      <c r="UM247" s="28"/>
      <c r="UN247" s="28"/>
      <c r="UO247" s="28"/>
      <c r="UP247" s="28"/>
      <c r="UQ247" s="28"/>
      <c r="UR247" s="28"/>
      <c r="US247" s="28"/>
      <c r="UT247" s="28"/>
      <c r="UU247" s="28"/>
      <c r="UV247" s="28"/>
      <c r="UW247" s="28"/>
      <c r="UX247" s="28"/>
      <c r="UY247" s="28"/>
      <c r="UZ247" s="28"/>
      <c r="VA247" s="28"/>
      <c r="VB247" s="28"/>
      <c r="VC247" s="28"/>
      <c r="VD247" s="28"/>
      <c r="VE247" s="28"/>
      <c r="VF247" s="28"/>
      <c r="VG247" s="28"/>
      <c r="VH247" s="28"/>
      <c r="VI247" s="28"/>
      <c r="VJ247" s="28"/>
      <c r="VK247" s="28"/>
      <c r="VL247" s="28"/>
      <c r="VM247" s="28"/>
      <c r="VN247" s="28"/>
      <c r="VO247" s="28"/>
      <c r="VP247" s="28"/>
      <c r="VQ247" s="28"/>
      <c r="VR247" s="28"/>
      <c r="VS247" s="28"/>
      <c r="VT247" s="28"/>
      <c r="VU247" s="28"/>
      <c r="VV247" s="28"/>
      <c r="VW247" s="28"/>
      <c r="VX247" s="28"/>
      <c r="VY247" s="28"/>
      <c r="VZ247" s="28"/>
      <c r="WA247" s="28"/>
      <c r="WB247" s="28"/>
      <c r="WC247" s="28"/>
      <c r="WD247" s="28"/>
      <c r="WE247" s="28"/>
      <c r="WF247" s="28"/>
      <c r="WG247" s="28"/>
      <c r="WH247" s="28"/>
      <c r="WI247" s="28"/>
      <c r="WJ247" s="28"/>
      <c r="WK247" s="28"/>
      <c r="WL247" s="28"/>
      <c r="WM247" s="28"/>
      <c r="WN247" s="28"/>
      <c r="WO247" s="28"/>
      <c r="WP247" s="28"/>
      <c r="WQ247" s="28"/>
      <c r="WR247" s="28"/>
      <c r="WS247" s="28"/>
      <c r="WT247" s="28"/>
      <c r="WU247" s="28"/>
      <c r="WV247" s="28"/>
      <c r="WW247" s="28"/>
      <c r="WX247" s="28"/>
      <c r="WY247" s="28"/>
      <c r="WZ247" s="28"/>
      <c r="XA247" s="28"/>
      <c r="XB247" s="28"/>
      <c r="XC247" s="28"/>
      <c r="XD247" s="28"/>
      <c r="XE247" s="28"/>
      <c r="XF247" s="28"/>
      <c r="XG247" s="28"/>
      <c r="XH247" s="28"/>
      <c r="XI247" s="28"/>
      <c r="XJ247" s="28"/>
      <c r="XK247" s="28"/>
      <c r="XL247" s="28"/>
      <c r="XM247" s="28"/>
      <c r="XN247" s="28"/>
      <c r="XO247" s="28"/>
      <c r="XP247" s="28"/>
      <c r="XQ247" s="28"/>
      <c r="XR247" s="28"/>
      <c r="XS247" s="28"/>
      <c r="XT247" s="28"/>
      <c r="XU247" s="28"/>
      <c r="XV247" s="28"/>
      <c r="XW247" s="28"/>
      <c r="XX247" s="28"/>
      <c r="XY247" s="28"/>
      <c r="XZ247" s="28"/>
      <c r="YA247" s="28"/>
      <c r="YB247" s="28"/>
      <c r="YC247" s="28"/>
      <c r="YD247" s="28"/>
      <c r="YE247" s="28"/>
      <c r="YF247" s="28"/>
      <c r="YG247" s="28"/>
      <c r="YH247" s="28"/>
      <c r="YI247" s="28"/>
      <c r="YJ247" s="28"/>
      <c r="YK247" s="28"/>
      <c r="YL247" s="28"/>
      <c r="YM247" s="28"/>
      <c r="YN247" s="28"/>
      <c r="YO247" s="28"/>
      <c r="YP247" s="28"/>
      <c r="YQ247" s="28"/>
      <c r="YR247" s="28"/>
      <c r="YS247" s="28"/>
      <c r="YT247" s="28"/>
      <c r="YU247" s="28"/>
      <c r="YV247" s="28"/>
      <c r="YW247" s="28"/>
      <c r="YX247" s="28"/>
      <c r="YY247" s="28"/>
      <c r="YZ247" s="28"/>
      <c r="ZA247" s="28"/>
      <c r="ZB247" s="28"/>
      <c r="ZC247" s="28"/>
      <c r="ZD247" s="28"/>
      <c r="ZE247" s="28"/>
      <c r="ZF247" s="28"/>
      <c r="ZG247" s="28"/>
      <c r="ZH247" s="28"/>
      <c r="ZI247" s="28"/>
      <c r="ZJ247" s="28"/>
      <c r="ZK247" s="28"/>
      <c r="ZL247" s="28"/>
      <c r="ZM247" s="28"/>
      <c r="ZN247" s="28"/>
      <c r="ZO247" s="28"/>
      <c r="ZP247" s="28"/>
      <c r="ZQ247" s="28"/>
      <c r="ZR247" s="28"/>
      <c r="ZS247" s="28"/>
      <c r="ZT247" s="28"/>
      <c r="ZU247" s="28"/>
      <c r="ZV247" s="28"/>
      <c r="ZW247" s="28"/>
      <c r="ZX247" s="28"/>
      <c r="ZY247" s="28"/>
      <c r="ZZ247" s="28"/>
      <c r="AAA247" s="28"/>
      <c r="AAB247" s="28"/>
      <c r="AAC247" s="28"/>
      <c r="AAD247" s="28"/>
      <c r="AAE247" s="28"/>
      <c r="AAF247" s="28"/>
      <c r="AAG247" s="28"/>
      <c r="AAH247" s="28"/>
      <c r="AAI247" s="28"/>
      <c r="AAJ247" s="28"/>
      <c r="AAK247" s="28"/>
      <c r="AAL247" s="28"/>
      <c r="AAM247" s="28"/>
      <c r="AAN247" s="28"/>
      <c r="AAO247" s="28"/>
      <c r="AAP247" s="28"/>
      <c r="AAQ247" s="28"/>
      <c r="AAR247" s="28"/>
      <c r="AAS247" s="28"/>
      <c r="AAT247" s="28"/>
      <c r="AAU247" s="28"/>
      <c r="AAV247" s="28"/>
      <c r="AAW247" s="28"/>
      <c r="AAX247" s="28"/>
      <c r="AAY247" s="28"/>
      <c r="AAZ247" s="28"/>
      <c r="ABA247" s="28"/>
      <c r="ABB247" s="28"/>
      <c r="ABC247" s="28"/>
      <c r="ABD247" s="28"/>
      <c r="ABE247" s="28"/>
      <c r="ABF247" s="28"/>
      <c r="ABG247" s="28"/>
      <c r="ABH247" s="28"/>
      <c r="ABI247" s="28"/>
      <c r="ABJ247" s="28"/>
      <c r="ABK247" s="28"/>
      <c r="ABL247" s="28"/>
      <c r="ABM247" s="28"/>
      <c r="ABN247" s="28"/>
      <c r="ABO247" s="28"/>
      <c r="ABP247" s="28"/>
      <c r="ABQ247" s="28"/>
      <c r="ABR247" s="28"/>
      <c r="ABS247" s="28"/>
      <c r="ABT247" s="28"/>
      <c r="ABU247" s="28"/>
      <c r="ABV247" s="28"/>
      <c r="ABW247" s="28"/>
      <c r="ABX247" s="28"/>
      <c r="ABY247" s="28"/>
      <c r="ABZ247" s="28"/>
      <c r="ACA247" s="28"/>
      <c r="ACB247" s="28"/>
      <c r="ACC247" s="28"/>
      <c r="ACD247" s="28"/>
      <c r="ACE247" s="28"/>
      <c r="ACF247" s="28"/>
      <c r="ACG247" s="28"/>
      <c r="ACH247" s="28"/>
      <c r="ACI247" s="28"/>
      <c r="ACJ247" s="28"/>
      <c r="ACK247" s="28"/>
      <c r="ACL247" s="28"/>
      <c r="ACM247" s="28"/>
      <c r="ACN247" s="28"/>
      <c r="ACO247" s="28"/>
      <c r="ACP247" s="28"/>
      <c r="ACQ247" s="28"/>
      <c r="ACR247" s="28"/>
      <c r="ACS247" s="28"/>
      <c r="ACT247" s="28"/>
      <c r="ACU247" s="28"/>
      <c r="ACV247" s="28"/>
      <c r="ACW247" s="28"/>
      <c r="ACX247" s="28"/>
      <c r="ACY247" s="28"/>
      <c r="ACZ247" s="28"/>
      <c r="ADA247" s="28"/>
      <c r="ADB247" s="28"/>
      <c r="ADC247" s="28"/>
      <c r="ADD247" s="28"/>
      <c r="ADE247" s="28"/>
      <c r="ADF247" s="28"/>
      <c r="ADG247" s="28"/>
      <c r="ADH247" s="28"/>
      <c r="ADI247" s="28"/>
      <c r="ADJ247" s="28"/>
      <c r="ADK247" s="28"/>
      <c r="ADL247" s="28"/>
      <c r="ADM247" s="28"/>
      <c r="ADN247" s="28"/>
      <c r="ADO247" s="28"/>
      <c r="ADP247" s="28"/>
      <c r="ADQ247" s="28"/>
      <c r="ADR247" s="28"/>
      <c r="ADS247" s="28"/>
      <c r="ADT247" s="28"/>
      <c r="ADU247" s="28"/>
      <c r="ADV247" s="28"/>
      <c r="ADW247" s="28"/>
      <c r="ADX247" s="28"/>
      <c r="ADY247" s="28"/>
      <c r="ADZ247" s="28"/>
      <c r="AEA247" s="28"/>
      <c r="AEB247" s="28"/>
      <c r="AEC247" s="28"/>
      <c r="AED247" s="28"/>
      <c r="AEE247" s="28"/>
      <c r="AEF247" s="28"/>
      <c r="AEG247" s="28"/>
      <c r="AEH247" s="28"/>
      <c r="AEI247" s="28"/>
      <c r="AEJ247" s="28"/>
      <c r="AEK247" s="28"/>
      <c r="AEL247" s="28"/>
      <c r="AEM247" s="28"/>
      <c r="AEN247" s="28"/>
      <c r="AEO247" s="28"/>
      <c r="AEP247" s="28"/>
      <c r="AEQ247" s="28"/>
      <c r="AER247" s="28"/>
      <c r="AES247" s="28"/>
      <c r="AET247" s="28"/>
      <c r="AEU247" s="28"/>
      <c r="AEV247" s="28"/>
      <c r="AEW247" s="28"/>
      <c r="AEX247" s="28"/>
      <c r="AEY247" s="28"/>
      <c r="AEZ247" s="28"/>
      <c r="AFA247" s="28"/>
      <c r="AFB247" s="28"/>
      <c r="AFC247" s="28"/>
      <c r="AFD247" s="28"/>
      <c r="AFE247" s="28"/>
      <c r="AFF247" s="28"/>
      <c r="AFG247" s="28"/>
      <c r="AFH247" s="28"/>
      <c r="AFI247" s="28"/>
      <c r="AFJ247" s="28"/>
      <c r="AFK247" s="28"/>
      <c r="AFL247" s="28"/>
      <c r="AFM247" s="28"/>
      <c r="AFN247" s="28"/>
      <c r="AFO247" s="28"/>
      <c r="AFP247" s="28"/>
      <c r="AFQ247" s="28"/>
      <c r="AFR247" s="28"/>
      <c r="AFS247" s="28"/>
      <c r="AFT247" s="28"/>
      <c r="AFU247" s="28"/>
      <c r="AFV247" s="28"/>
      <c r="AFW247" s="28"/>
      <c r="AFX247" s="28"/>
      <c r="AFY247" s="28"/>
      <c r="AFZ247" s="28"/>
      <c r="AGA247" s="28"/>
      <c r="AGB247" s="28"/>
      <c r="AGC247" s="28"/>
      <c r="AGD247" s="28"/>
      <c r="AGE247" s="28"/>
      <c r="AGF247" s="28"/>
      <c r="AGG247" s="28"/>
      <c r="AGH247" s="28"/>
      <c r="AGI247" s="28"/>
      <c r="AGJ247" s="28"/>
      <c r="AGK247" s="28"/>
      <c r="AGL247" s="28"/>
      <c r="AGM247" s="28"/>
      <c r="AGN247" s="28"/>
      <c r="AGO247" s="28"/>
      <c r="AGP247" s="28"/>
      <c r="AGQ247" s="28"/>
      <c r="AGR247" s="28"/>
      <c r="AGS247" s="28"/>
      <c r="AGT247" s="28"/>
      <c r="AGU247" s="28"/>
      <c r="AGV247" s="28"/>
      <c r="AGW247" s="28"/>
      <c r="AGX247" s="28"/>
      <c r="AGY247" s="28"/>
      <c r="AGZ247" s="28"/>
      <c r="AHA247" s="28"/>
      <c r="AHB247" s="28"/>
      <c r="AHC247" s="28"/>
      <c r="AHD247" s="28"/>
      <c r="AHE247" s="28"/>
      <c r="AHF247" s="28"/>
      <c r="AHG247" s="28"/>
      <c r="AHH247" s="28"/>
      <c r="AHI247" s="28"/>
      <c r="AHJ247" s="28"/>
      <c r="AHK247" s="28"/>
      <c r="AHL247" s="28"/>
      <c r="AHM247" s="28"/>
      <c r="AHN247" s="28"/>
      <c r="AHO247" s="28"/>
      <c r="AHP247" s="28"/>
      <c r="AHQ247" s="28"/>
      <c r="AHR247" s="28"/>
      <c r="AHS247" s="28"/>
      <c r="AHT247" s="28"/>
      <c r="AHU247" s="28"/>
      <c r="AHV247" s="28"/>
      <c r="AHW247" s="28"/>
      <c r="AHX247" s="28"/>
      <c r="AHY247" s="28"/>
      <c r="AHZ247" s="28"/>
      <c r="AIA247" s="28"/>
      <c r="AIB247" s="28"/>
      <c r="AIC247" s="28"/>
      <c r="AID247" s="28"/>
      <c r="AIE247" s="28"/>
      <c r="AIF247" s="28"/>
      <c r="AIG247" s="28"/>
      <c r="AIH247" s="28"/>
      <c r="AII247" s="28"/>
      <c r="AIJ247" s="28"/>
      <c r="AIK247" s="28"/>
      <c r="AIL247" s="28"/>
      <c r="AIM247" s="28"/>
      <c r="AIN247" s="28"/>
      <c r="AIO247" s="28"/>
      <c r="AIP247" s="28"/>
      <c r="AIQ247" s="28"/>
      <c r="AIR247" s="28"/>
      <c r="AIS247" s="28"/>
      <c r="AIT247" s="28"/>
      <c r="AIU247" s="28"/>
      <c r="AIV247" s="28"/>
      <c r="AIW247" s="28"/>
      <c r="AIX247" s="28"/>
      <c r="AIY247" s="28"/>
      <c r="AIZ247" s="28"/>
      <c r="AJA247" s="28"/>
      <c r="AJB247" s="28"/>
      <c r="AJC247" s="28"/>
      <c r="AJD247" s="28"/>
      <c r="AJE247" s="28"/>
      <c r="AJF247" s="28"/>
      <c r="AJG247" s="28"/>
      <c r="AJH247" s="28"/>
      <c r="AJI247" s="28"/>
      <c r="AJJ247" s="28"/>
      <c r="AJK247" s="28"/>
      <c r="AJL247" s="28"/>
      <c r="AJM247" s="28"/>
      <c r="AJN247" s="28"/>
      <c r="AJO247" s="28"/>
      <c r="AJP247" s="28"/>
      <c r="AJQ247" s="28"/>
      <c r="AJR247" s="28"/>
      <c r="AJS247" s="28"/>
      <c r="AJT247" s="28"/>
      <c r="AJU247" s="28"/>
      <c r="AJV247" s="28"/>
      <c r="AJW247" s="28"/>
      <c r="AJX247" s="28"/>
      <c r="AJY247" s="28"/>
      <c r="AJZ247" s="28"/>
      <c r="AKA247" s="28"/>
      <c r="AKB247" s="28"/>
      <c r="AKC247" s="28"/>
      <c r="AKD247" s="28"/>
      <c r="AKE247" s="28"/>
      <c r="AKF247" s="28"/>
      <c r="AKG247" s="28"/>
      <c r="AKH247" s="28"/>
      <c r="AKI247" s="28"/>
      <c r="AKJ247" s="28"/>
      <c r="AKK247" s="28"/>
      <c r="AKL247" s="28"/>
      <c r="AKM247" s="28"/>
      <c r="AKN247" s="28"/>
      <c r="AKO247" s="28"/>
      <c r="AKP247" s="28"/>
      <c r="AKQ247" s="28"/>
      <c r="AKR247" s="28"/>
      <c r="AKS247" s="28"/>
      <c r="AKT247" s="28"/>
      <c r="AKU247" s="28"/>
      <c r="AKV247" s="28"/>
      <c r="AKW247" s="28"/>
      <c r="AKX247" s="28"/>
      <c r="AKY247" s="28"/>
      <c r="AKZ247" s="28"/>
      <c r="ALA247" s="28"/>
      <c r="ALB247" s="28"/>
      <c r="ALC247" s="28"/>
      <c r="ALD247" s="28"/>
      <c r="ALE247" s="28"/>
      <c r="ALF247" s="28"/>
      <c r="ALG247" s="28"/>
      <c r="ALH247" s="28"/>
      <c r="ALI247" s="28"/>
      <c r="ALJ247" s="28"/>
      <c r="ALK247" s="28"/>
      <c r="ALL247" s="28"/>
      <c r="ALM247" s="28"/>
      <c r="ALN247" s="28"/>
      <c r="ALO247" s="28"/>
      <c r="ALP247" s="28"/>
      <c r="ALQ247" s="28"/>
      <c r="ALR247" s="28"/>
      <c r="ALS247" s="28"/>
      <c r="ALT247" s="28"/>
      <c r="ALU247" s="28"/>
      <c r="ALV247" s="28"/>
      <c r="ALW247" s="28"/>
      <c r="ALX247" s="28"/>
      <c r="ALY247" s="28"/>
      <c r="ALZ247" s="28"/>
      <c r="AMA247" s="28"/>
      <c r="AMB247" s="28"/>
      <c r="AMC247" s="28"/>
      <c r="AMD247" s="28"/>
      <c r="AME247" s="28"/>
      <c r="AMF247" s="28"/>
      <c r="AMG247" s="28"/>
      <c r="AMH247" s="28"/>
      <c r="AMI247" s="28"/>
      <c r="AMJ247" s="28"/>
      <c r="AMK247" s="28"/>
      <c r="AML247" s="28"/>
      <c r="AMM247" s="28"/>
      <c r="AMN247" s="28"/>
      <c r="AMO247" s="28"/>
      <c r="AMP247" s="28"/>
      <c r="AMQ247" s="28"/>
      <c r="AMR247" s="28"/>
      <c r="AMS247" s="28"/>
      <c r="AMT247" s="28"/>
      <c r="AMU247" s="28"/>
      <c r="AMV247" s="28"/>
      <c r="AMW247" s="28"/>
      <c r="AMX247" s="28"/>
      <c r="AMY247" s="28"/>
      <c r="AMZ247" s="28"/>
      <c r="ANA247" s="28"/>
      <c r="ANB247" s="28"/>
      <c r="ANC247" s="28"/>
      <c r="AND247" s="28"/>
      <c r="ANE247" s="28"/>
      <c r="ANF247" s="28"/>
      <c r="ANG247" s="28"/>
      <c r="ANH247" s="28"/>
      <c r="ANI247" s="28"/>
      <c r="ANJ247" s="28"/>
      <c r="ANK247" s="28"/>
      <c r="ANL247" s="28"/>
      <c r="ANM247" s="28"/>
      <c r="ANN247" s="28"/>
      <c r="ANO247" s="28"/>
      <c r="ANP247" s="28"/>
      <c r="ANQ247" s="28"/>
      <c r="ANR247" s="28"/>
      <c r="ANS247" s="28"/>
      <c r="ANT247" s="28"/>
      <c r="ANU247" s="28"/>
      <c r="ANV247" s="28"/>
      <c r="ANW247" s="28"/>
      <c r="ANX247" s="28"/>
      <c r="ANY247" s="28"/>
      <c r="ANZ247" s="28"/>
      <c r="AOA247" s="28"/>
      <c r="AOB247" s="28"/>
      <c r="AOC247" s="28"/>
      <c r="AOD247" s="28"/>
      <c r="AOE247" s="28"/>
      <c r="AOF247" s="28"/>
      <c r="AOG247" s="28"/>
      <c r="AOH247" s="28"/>
      <c r="AOI247" s="28"/>
      <c r="AOJ247" s="28"/>
      <c r="AOK247" s="28"/>
      <c r="AOL247" s="28"/>
      <c r="AOM247" s="28"/>
      <c r="AON247" s="28"/>
      <c r="AOO247" s="28"/>
      <c r="AOP247" s="28"/>
      <c r="AOQ247" s="28"/>
      <c r="AOR247" s="28"/>
    </row>
    <row r="248" spans="1:1084" s="2" customFormat="1" ht="30" customHeight="1" x14ac:dyDescent="0.25">
      <c r="A248" s="40">
        <v>240</v>
      </c>
      <c r="B248" s="25" t="s">
        <v>308</v>
      </c>
      <c r="C248" s="40" t="s">
        <v>279</v>
      </c>
      <c r="D248" s="25" t="s">
        <v>140</v>
      </c>
      <c r="E248" s="25" t="s">
        <v>44</v>
      </c>
      <c r="F248" s="40" t="s">
        <v>261</v>
      </c>
      <c r="G248" s="62" t="s">
        <v>262</v>
      </c>
      <c r="H248" s="62" t="s">
        <v>262</v>
      </c>
      <c r="I248" s="42">
        <v>60000</v>
      </c>
      <c r="J248" s="45">
        <v>3486.68</v>
      </c>
      <c r="K248" s="42">
        <v>25</v>
      </c>
      <c r="L248" s="45">
        <f t="shared" si="222"/>
        <v>1722</v>
      </c>
      <c r="M248" s="42">
        <f t="shared" si="269"/>
        <v>4260</v>
      </c>
      <c r="N248" s="42">
        <f t="shared" si="270"/>
        <v>660.00000000000011</v>
      </c>
      <c r="O248" s="45">
        <f t="shared" si="271"/>
        <v>1824</v>
      </c>
      <c r="P248" s="42">
        <f t="shared" si="272"/>
        <v>4254</v>
      </c>
      <c r="Q248" s="42">
        <f t="shared" si="273"/>
        <v>3546</v>
      </c>
      <c r="R248" s="42">
        <f t="shared" si="274"/>
        <v>7057.68</v>
      </c>
      <c r="S248" s="42">
        <f t="shared" si="275"/>
        <v>9174</v>
      </c>
      <c r="T248" s="42">
        <f t="shared" si="276"/>
        <v>52942.32</v>
      </c>
      <c r="U248" s="46" t="s">
        <v>349</v>
      </c>
      <c r="V248" s="27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  <c r="ALC248" s="28"/>
      <c r="ALD248" s="28"/>
      <c r="ALE248" s="28"/>
      <c r="ALF248" s="28"/>
      <c r="ALG248" s="28"/>
      <c r="ALH248" s="28"/>
      <c r="ALI248" s="28"/>
      <c r="ALJ248" s="28"/>
      <c r="ALK248" s="28"/>
      <c r="ALL248" s="28"/>
      <c r="ALM248" s="28"/>
      <c r="ALN248" s="28"/>
      <c r="ALO248" s="28"/>
      <c r="ALP248" s="28"/>
      <c r="ALQ248" s="28"/>
      <c r="ALR248" s="28"/>
      <c r="ALS248" s="28"/>
      <c r="ALT248" s="28"/>
      <c r="ALU248" s="28"/>
      <c r="ALV248" s="28"/>
      <c r="ALW248" s="28"/>
      <c r="ALX248" s="28"/>
      <c r="ALY248" s="28"/>
      <c r="ALZ248" s="28"/>
      <c r="AMA248" s="28"/>
      <c r="AMB248" s="28"/>
      <c r="AMC248" s="28"/>
      <c r="AMD248" s="28"/>
      <c r="AME248" s="28"/>
      <c r="AMF248" s="28"/>
      <c r="AMG248" s="28"/>
      <c r="AMH248" s="28"/>
      <c r="AMI248" s="28"/>
      <c r="AMJ248" s="28"/>
      <c r="AMK248" s="28"/>
      <c r="AML248" s="28"/>
      <c r="AMM248" s="28"/>
      <c r="AMN248" s="28"/>
      <c r="AMO248" s="28"/>
      <c r="AMP248" s="28"/>
      <c r="AMQ248" s="28"/>
      <c r="AMR248" s="28"/>
      <c r="AMS248" s="28"/>
      <c r="AMT248" s="28"/>
      <c r="AMU248" s="28"/>
      <c r="AMV248" s="28"/>
      <c r="AMW248" s="28"/>
      <c r="AMX248" s="28"/>
      <c r="AMY248" s="28"/>
      <c r="AMZ248" s="28"/>
      <c r="ANA248" s="28"/>
      <c r="ANB248" s="28"/>
      <c r="ANC248" s="28"/>
      <c r="AND248" s="28"/>
      <c r="ANE248" s="28"/>
      <c r="ANF248" s="28"/>
      <c r="ANG248" s="28"/>
      <c r="ANH248" s="28"/>
      <c r="ANI248" s="28"/>
      <c r="ANJ248" s="28"/>
      <c r="ANK248" s="28"/>
      <c r="ANL248" s="28"/>
      <c r="ANM248" s="28"/>
      <c r="ANN248" s="28"/>
      <c r="ANO248" s="28"/>
      <c r="ANP248" s="28"/>
      <c r="ANQ248" s="28"/>
      <c r="ANR248" s="28"/>
      <c r="ANS248" s="28"/>
      <c r="ANT248" s="28"/>
      <c r="ANU248" s="28"/>
      <c r="ANV248" s="28"/>
      <c r="ANW248" s="28"/>
      <c r="ANX248" s="28"/>
      <c r="ANY248" s="28"/>
      <c r="ANZ248" s="28"/>
      <c r="AOA248" s="28"/>
      <c r="AOB248" s="28"/>
      <c r="AOC248" s="28"/>
      <c r="AOD248" s="28"/>
      <c r="AOE248" s="28"/>
      <c r="AOF248" s="28"/>
      <c r="AOG248" s="28"/>
      <c r="AOH248" s="28"/>
      <c r="AOI248" s="28"/>
      <c r="AOJ248" s="28"/>
      <c r="AOK248" s="28"/>
      <c r="AOL248" s="28"/>
      <c r="AOM248" s="28"/>
      <c r="AON248" s="28"/>
      <c r="AOO248" s="28"/>
      <c r="AOP248" s="28"/>
      <c r="AOQ248" s="28"/>
      <c r="AOR248" s="28"/>
    </row>
    <row r="249" spans="1:1084" s="2" customFormat="1" ht="30" customHeight="1" x14ac:dyDescent="0.25">
      <c r="A249" s="40">
        <v>241</v>
      </c>
      <c r="B249" s="25" t="s">
        <v>141</v>
      </c>
      <c r="C249" s="40" t="s">
        <v>278</v>
      </c>
      <c r="D249" s="25" t="s">
        <v>140</v>
      </c>
      <c r="E249" s="25" t="s">
        <v>44</v>
      </c>
      <c r="F249" s="40" t="s">
        <v>261</v>
      </c>
      <c r="G249" s="62" t="s">
        <v>262</v>
      </c>
      <c r="H249" s="62" t="s">
        <v>262</v>
      </c>
      <c r="I249" s="42">
        <v>41000</v>
      </c>
      <c r="J249" s="45">
        <v>583.79</v>
      </c>
      <c r="K249" s="42">
        <v>25</v>
      </c>
      <c r="L249" s="45">
        <v>1176.7</v>
      </c>
      <c r="M249" s="42">
        <f t="shared" si="269"/>
        <v>2910.9999999999995</v>
      </c>
      <c r="N249" s="42">
        <f t="shared" si="270"/>
        <v>451.00000000000006</v>
      </c>
      <c r="O249" s="45">
        <f t="shared" si="271"/>
        <v>1246.4000000000001</v>
      </c>
      <c r="P249" s="42">
        <f t="shared" si="272"/>
        <v>2906.9</v>
      </c>
      <c r="Q249" s="42">
        <f t="shared" si="273"/>
        <v>2423.1000000000004</v>
      </c>
      <c r="R249" s="42">
        <f t="shared" si="274"/>
        <v>3031.8900000000003</v>
      </c>
      <c r="S249" s="42">
        <f t="shared" si="275"/>
        <v>6268.9</v>
      </c>
      <c r="T249" s="42">
        <f t="shared" si="276"/>
        <v>37968.11</v>
      </c>
      <c r="U249" s="46" t="s">
        <v>349</v>
      </c>
      <c r="V249" s="27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  <c r="ALC249" s="28"/>
      <c r="ALD249" s="28"/>
      <c r="ALE249" s="28"/>
      <c r="ALF249" s="28"/>
      <c r="ALG249" s="28"/>
      <c r="ALH249" s="28"/>
      <c r="ALI249" s="28"/>
      <c r="ALJ249" s="28"/>
      <c r="ALK249" s="28"/>
      <c r="ALL249" s="28"/>
      <c r="ALM249" s="28"/>
      <c r="ALN249" s="28"/>
      <c r="ALO249" s="28"/>
      <c r="ALP249" s="28"/>
      <c r="ALQ249" s="28"/>
      <c r="ALR249" s="28"/>
      <c r="ALS249" s="28"/>
      <c r="ALT249" s="28"/>
      <c r="ALU249" s="28"/>
      <c r="ALV249" s="28"/>
      <c r="ALW249" s="28"/>
      <c r="ALX249" s="28"/>
      <c r="ALY249" s="28"/>
      <c r="ALZ249" s="28"/>
      <c r="AMA249" s="28"/>
      <c r="AMB249" s="28"/>
      <c r="AMC249" s="28"/>
      <c r="AMD249" s="28"/>
      <c r="AME249" s="28"/>
      <c r="AMF249" s="28"/>
      <c r="AMG249" s="28"/>
      <c r="AMH249" s="28"/>
      <c r="AMI249" s="28"/>
      <c r="AMJ249" s="28"/>
      <c r="AMK249" s="28"/>
      <c r="AML249" s="28"/>
      <c r="AMM249" s="28"/>
      <c r="AMN249" s="28"/>
      <c r="AMO249" s="28"/>
      <c r="AMP249" s="28"/>
      <c r="AMQ249" s="28"/>
      <c r="AMR249" s="28"/>
      <c r="AMS249" s="28"/>
      <c r="AMT249" s="28"/>
      <c r="AMU249" s="28"/>
      <c r="AMV249" s="28"/>
      <c r="AMW249" s="28"/>
      <c r="AMX249" s="28"/>
      <c r="AMY249" s="28"/>
      <c r="AMZ249" s="28"/>
      <c r="ANA249" s="28"/>
      <c r="ANB249" s="28"/>
      <c r="ANC249" s="28"/>
      <c r="AND249" s="28"/>
      <c r="ANE249" s="28"/>
      <c r="ANF249" s="28"/>
      <c r="ANG249" s="28"/>
      <c r="ANH249" s="28"/>
      <c r="ANI249" s="28"/>
      <c r="ANJ249" s="28"/>
      <c r="ANK249" s="28"/>
      <c r="ANL249" s="28"/>
      <c r="ANM249" s="28"/>
      <c r="ANN249" s="28"/>
      <c r="ANO249" s="28"/>
      <c r="ANP249" s="28"/>
      <c r="ANQ249" s="28"/>
      <c r="ANR249" s="28"/>
      <c r="ANS249" s="28"/>
      <c r="ANT249" s="28"/>
      <c r="ANU249" s="28"/>
      <c r="ANV249" s="28"/>
      <c r="ANW249" s="28"/>
      <c r="ANX249" s="28"/>
      <c r="ANY249" s="28"/>
      <c r="ANZ249" s="28"/>
      <c r="AOA249" s="28"/>
      <c r="AOB249" s="28"/>
      <c r="AOC249" s="28"/>
      <c r="AOD249" s="28"/>
      <c r="AOE249" s="28"/>
      <c r="AOF249" s="28"/>
      <c r="AOG249" s="28"/>
      <c r="AOH249" s="28"/>
      <c r="AOI249" s="28"/>
      <c r="AOJ249" s="28"/>
      <c r="AOK249" s="28"/>
      <c r="AOL249" s="28"/>
      <c r="AOM249" s="28"/>
      <c r="AON249" s="28"/>
      <c r="AOO249" s="28"/>
      <c r="AOP249" s="28"/>
      <c r="AOQ249" s="28"/>
      <c r="AOR249" s="28"/>
    </row>
    <row r="250" spans="1:1084" s="2" customFormat="1" ht="30" customHeight="1" x14ac:dyDescent="0.25">
      <c r="A250" s="40">
        <v>242</v>
      </c>
      <c r="B250" s="25" t="s">
        <v>330</v>
      </c>
      <c r="C250" s="40" t="s">
        <v>278</v>
      </c>
      <c r="D250" s="25" t="s">
        <v>140</v>
      </c>
      <c r="E250" s="25" t="s">
        <v>44</v>
      </c>
      <c r="F250" s="40" t="s">
        <v>261</v>
      </c>
      <c r="G250" s="62" t="s">
        <v>262</v>
      </c>
      <c r="H250" s="62" t="s">
        <v>262</v>
      </c>
      <c r="I250" s="42">
        <v>46000</v>
      </c>
      <c r="J250" s="45">
        <v>1289.46</v>
      </c>
      <c r="K250" s="42">
        <v>25</v>
      </c>
      <c r="L250" s="45">
        <f t="shared" si="222"/>
        <v>1320.2</v>
      </c>
      <c r="M250" s="42">
        <f t="shared" si="269"/>
        <v>3265.9999999999995</v>
      </c>
      <c r="N250" s="42">
        <f t="shared" si="270"/>
        <v>506.00000000000006</v>
      </c>
      <c r="O250" s="45">
        <f t="shared" si="271"/>
        <v>1398.4</v>
      </c>
      <c r="P250" s="42">
        <f t="shared" si="272"/>
        <v>3261.4</v>
      </c>
      <c r="Q250" s="42">
        <f t="shared" si="273"/>
        <v>2718.6000000000004</v>
      </c>
      <c r="R250" s="42">
        <f t="shared" si="274"/>
        <v>4033.06</v>
      </c>
      <c r="S250" s="42">
        <f t="shared" si="275"/>
        <v>7033.4</v>
      </c>
      <c r="T250" s="42">
        <f t="shared" si="276"/>
        <v>41966.94</v>
      </c>
      <c r="U250" s="46" t="s">
        <v>349</v>
      </c>
      <c r="V250" s="27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  <c r="ALC250" s="28"/>
      <c r="ALD250" s="28"/>
      <c r="ALE250" s="28"/>
      <c r="ALF250" s="28"/>
      <c r="ALG250" s="28"/>
      <c r="ALH250" s="28"/>
      <c r="ALI250" s="28"/>
      <c r="ALJ250" s="28"/>
      <c r="ALK250" s="28"/>
      <c r="ALL250" s="28"/>
      <c r="ALM250" s="28"/>
      <c r="ALN250" s="28"/>
      <c r="ALO250" s="28"/>
      <c r="ALP250" s="28"/>
      <c r="ALQ250" s="28"/>
      <c r="ALR250" s="28"/>
      <c r="ALS250" s="28"/>
      <c r="ALT250" s="28"/>
      <c r="ALU250" s="28"/>
      <c r="ALV250" s="28"/>
      <c r="ALW250" s="28"/>
      <c r="ALX250" s="28"/>
      <c r="ALY250" s="28"/>
      <c r="ALZ250" s="28"/>
      <c r="AMA250" s="28"/>
      <c r="AMB250" s="28"/>
      <c r="AMC250" s="28"/>
      <c r="AMD250" s="28"/>
      <c r="AME250" s="28"/>
      <c r="AMF250" s="28"/>
      <c r="AMG250" s="28"/>
      <c r="AMH250" s="28"/>
      <c r="AMI250" s="28"/>
      <c r="AMJ250" s="28"/>
      <c r="AMK250" s="28"/>
      <c r="AML250" s="28"/>
      <c r="AMM250" s="28"/>
      <c r="AMN250" s="28"/>
      <c r="AMO250" s="28"/>
      <c r="AMP250" s="28"/>
      <c r="AMQ250" s="28"/>
      <c r="AMR250" s="28"/>
      <c r="AMS250" s="28"/>
      <c r="AMT250" s="28"/>
      <c r="AMU250" s="28"/>
      <c r="AMV250" s="28"/>
      <c r="AMW250" s="28"/>
      <c r="AMX250" s="28"/>
      <c r="AMY250" s="28"/>
      <c r="AMZ250" s="28"/>
      <c r="ANA250" s="28"/>
      <c r="ANB250" s="28"/>
      <c r="ANC250" s="28"/>
      <c r="AND250" s="28"/>
      <c r="ANE250" s="28"/>
      <c r="ANF250" s="28"/>
      <c r="ANG250" s="28"/>
      <c r="ANH250" s="28"/>
      <c r="ANI250" s="28"/>
      <c r="ANJ250" s="28"/>
      <c r="ANK250" s="28"/>
      <c r="ANL250" s="28"/>
      <c r="ANM250" s="28"/>
      <c r="ANN250" s="28"/>
      <c r="ANO250" s="28"/>
      <c r="ANP250" s="28"/>
      <c r="ANQ250" s="28"/>
      <c r="ANR250" s="28"/>
      <c r="ANS250" s="28"/>
      <c r="ANT250" s="28"/>
      <c r="ANU250" s="28"/>
      <c r="ANV250" s="28"/>
      <c r="ANW250" s="28"/>
      <c r="ANX250" s="28"/>
      <c r="ANY250" s="28"/>
      <c r="ANZ250" s="28"/>
      <c r="AOA250" s="28"/>
      <c r="AOB250" s="28"/>
      <c r="AOC250" s="28"/>
      <c r="AOD250" s="28"/>
      <c r="AOE250" s="28"/>
      <c r="AOF250" s="28"/>
      <c r="AOG250" s="28"/>
      <c r="AOH250" s="28"/>
      <c r="AOI250" s="28"/>
      <c r="AOJ250" s="28"/>
      <c r="AOK250" s="28"/>
      <c r="AOL250" s="28"/>
      <c r="AOM250" s="28"/>
      <c r="AON250" s="28"/>
      <c r="AOO250" s="28"/>
      <c r="AOP250" s="28"/>
      <c r="AOQ250" s="28"/>
      <c r="AOR250" s="28"/>
    </row>
    <row r="251" spans="1:1084" s="2" customFormat="1" ht="30" customHeight="1" x14ac:dyDescent="0.25">
      <c r="A251" s="40">
        <v>243</v>
      </c>
      <c r="B251" s="25" t="s">
        <v>396</v>
      </c>
      <c r="C251" s="40" t="s">
        <v>279</v>
      </c>
      <c r="D251" s="25" t="s">
        <v>140</v>
      </c>
      <c r="E251" s="25" t="s">
        <v>44</v>
      </c>
      <c r="F251" s="40" t="s">
        <v>261</v>
      </c>
      <c r="G251" s="62" t="s">
        <v>262</v>
      </c>
      <c r="H251" s="62" t="s">
        <v>262</v>
      </c>
      <c r="I251" s="42">
        <v>46000</v>
      </c>
      <c r="J251" s="45">
        <v>1289.46</v>
      </c>
      <c r="K251" s="42">
        <v>25</v>
      </c>
      <c r="L251" s="45">
        <f t="shared" si="222"/>
        <v>1320.2</v>
      </c>
      <c r="M251" s="42">
        <f t="shared" si="269"/>
        <v>3265.9999999999995</v>
      </c>
      <c r="N251" s="42">
        <f t="shared" si="270"/>
        <v>506.00000000000006</v>
      </c>
      <c r="O251" s="45">
        <f t="shared" si="271"/>
        <v>1398.4</v>
      </c>
      <c r="P251" s="42">
        <f t="shared" si="272"/>
        <v>3261.4</v>
      </c>
      <c r="Q251" s="42">
        <f t="shared" si="273"/>
        <v>2718.6000000000004</v>
      </c>
      <c r="R251" s="42">
        <f t="shared" si="274"/>
        <v>4033.06</v>
      </c>
      <c r="S251" s="42">
        <f t="shared" si="275"/>
        <v>7033.4</v>
      </c>
      <c r="T251" s="42">
        <f>I251-R251</f>
        <v>41966.94</v>
      </c>
      <c r="U251" s="46" t="s">
        <v>349</v>
      </c>
      <c r="V251" s="27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  <c r="ALC251" s="28"/>
      <c r="ALD251" s="28"/>
      <c r="ALE251" s="28"/>
      <c r="ALF251" s="28"/>
      <c r="ALG251" s="28"/>
      <c r="ALH251" s="28"/>
      <c r="ALI251" s="28"/>
      <c r="ALJ251" s="28"/>
      <c r="ALK251" s="28"/>
      <c r="ALL251" s="28"/>
      <c r="ALM251" s="28"/>
      <c r="ALN251" s="28"/>
      <c r="ALO251" s="28"/>
      <c r="ALP251" s="28"/>
      <c r="ALQ251" s="28"/>
      <c r="ALR251" s="28"/>
      <c r="ALS251" s="28"/>
      <c r="ALT251" s="28"/>
      <c r="ALU251" s="28"/>
      <c r="ALV251" s="28"/>
      <c r="ALW251" s="28"/>
      <c r="ALX251" s="28"/>
      <c r="ALY251" s="28"/>
      <c r="ALZ251" s="28"/>
      <c r="AMA251" s="28"/>
      <c r="AMB251" s="28"/>
      <c r="AMC251" s="28"/>
      <c r="AMD251" s="28"/>
      <c r="AME251" s="28"/>
      <c r="AMF251" s="28"/>
      <c r="AMG251" s="28"/>
      <c r="AMH251" s="28"/>
      <c r="AMI251" s="28"/>
      <c r="AMJ251" s="28"/>
      <c r="AMK251" s="28"/>
      <c r="AML251" s="28"/>
      <c r="AMM251" s="28"/>
      <c r="AMN251" s="28"/>
      <c r="AMO251" s="28"/>
      <c r="AMP251" s="28"/>
      <c r="AMQ251" s="28"/>
      <c r="AMR251" s="28"/>
      <c r="AMS251" s="28"/>
      <c r="AMT251" s="28"/>
      <c r="AMU251" s="28"/>
      <c r="AMV251" s="28"/>
      <c r="AMW251" s="28"/>
      <c r="AMX251" s="28"/>
      <c r="AMY251" s="28"/>
      <c r="AMZ251" s="28"/>
      <c r="ANA251" s="28"/>
      <c r="ANB251" s="28"/>
      <c r="ANC251" s="28"/>
      <c r="AND251" s="28"/>
      <c r="ANE251" s="28"/>
      <c r="ANF251" s="28"/>
      <c r="ANG251" s="28"/>
      <c r="ANH251" s="28"/>
      <c r="ANI251" s="28"/>
      <c r="ANJ251" s="28"/>
      <c r="ANK251" s="28"/>
      <c r="ANL251" s="28"/>
      <c r="ANM251" s="28"/>
      <c r="ANN251" s="28"/>
      <c r="ANO251" s="28"/>
      <c r="ANP251" s="28"/>
      <c r="ANQ251" s="28"/>
      <c r="ANR251" s="28"/>
      <c r="ANS251" s="28"/>
      <c r="ANT251" s="28"/>
      <c r="ANU251" s="28"/>
      <c r="ANV251" s="28"/>
      <c r="ANW251" s="28"/>
      <c r="ANX251" s="28"/>
      <c r="ANY251" s="28"/>
      <c r="ANZ251" s="28"/>
      <c r="AOA251" s="28"/>
      <c r="AOB251" s="28"/>
      <c r="AOC251" s="28"/>
      <c r="AOD251" s="28"/>
      <c r="AOE251" s="28"/>
      <c r="AOF251" s="28"/>
      <c r="AOG251" s="28"/>
      <c r="AOH251" s="28"/>
      <c r="AOI251" s="28"/>
      <c r="AOJ251" s="28"/>
      <c r="AOK251" s="28"/>
      <c r="AOL251" s="28"/>
      <c r="AOM251" s="28"/>
      <c r="AON251" s="28"/>
      <c r="AOO251" s="28"/>
      <c r="AOP251" s="28"/>
      <c r="AOQ251" s="28"/>
      <c r="AOR251" s="28"/>
    </row>
    <row r="252" spans="1:1084" s="2" customFormat="1" ht="30" customHeight="1" x14ac:dyDescent="0.25">
      <c r="A252" s="40">
        <v>244</v>
      </c>
      <c r="B252" s="25" t="s">
        <v>397</v>
      </c>
      <c r="C252" s="40" t="s">
        <v>278</v>
      </c>
      <c r="D252" s="25" t="s">
        <v>140</v>
      </c>
      <c r="E252" s="25" t="s">
        <v>44</v>
      </c>
      <c r="F252" s="40" t="s">
        <v>261</v>
      </c>
      <c r="G252" s="62" t="s">
        <v>262</v>
      </c>
      <c r="H252" s="62" t="s">
        <v>262</v>
      </c>
      <c r="I252" s="42">
        <v>45000</v>
      </c>
      <c r="J252" s="45">
        <v>1148.33</v>
      </c>
      <c r="K252" s="42">
        <v>25</v>
      </c>
      <c r="L252" s="45">
        <f t="shared" si="222"/>
        <v>1291.5</v>
      </c>
      <c r="M252" s="42">
        <f t="shared" si="269"/>
        <v>3194.9999999999995</v>
      </c>
      <c r="N252" s="42">
        <f t="shared" si="270"/>
        <v>495.00000000000006</v>
      </c>
      <c r="O252" s="45">
        <f t="shared" si="271"/>
        <v>1368</v>
      </c>
      <c r="P252" s="42">
        <f t="shared" si="272"/>
        <v>3190.5</v>
      </c>
      <c r="Q252" s="42">
        <f t="shared" si="273"/>
        <v>2659.5</v>
      </c>
      <c r="R252" s="42">
        <f t="shared" si="274"/>
        <v>3832.83</v>
      </c>
      <c r="S252" s="42">
        <f t="shared" si="275"/>
        <v>6880.5</v>
      </c>
      <c r="T252" s="42">
        <f t="shared" ref="T252" si="290">I252-R252</f>
        <v>41167.17</v>
      </c>
      <c r="U252" s="46" t="s">
        <v>349</v>
      </c>
      <c r="V252" s="27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  <c r="ALC252" s="28"/>
      <c r="ALD252" s="28"/>
      <c r="ALE252" s="28"/>
      <c r="ALF252" s="28"/>
      <c r="ALG252" s="28"/>
      <c r="ALH252" s="28"/>
      <c r="ALI252" s="28"/>
      <c r="ALJ252" s="28"/>
      <c r="ALK252" s="28"/>
      <c r="ALL252" s="28"/>
      <c r="ALM252" s="28"/>
      <c r="ALN252" s="28"/>
      <c r="ALO252" s="28"/>
      <c r="ALP252" s="28"/>
      <c r="ALQ252" s="28"/>
      <c r="ALR252" s="28"/>
      <c r="ALS252" s="28"/>
      <c r="ALT252" s="28"/>
      <c r="ALU252" s="28"/>
      <c r="ALV252" s="28"/>
      <c r="ALW252" s="28"/>
      <c r="ALX252" s="28"/>
      <c r="ALY252" s="28"/>
      <c r="ALZ252" s="28"/>
      <c r="AMA252" s="28"/>
      <c r="AMB252" s="28"/>
      <c r="AMC252" s="28"/>
      <c r="AMD252" s="28"/>
      <c r="AME252" s="28"/>
      <c r="AMF252" s="28"/>
      <c r="AMG252" s="28"/>
      <c r="AMH252" s="28"/>
      <c r="AMI252" s="28"/>
      <c r="AMJ252" s="28"/>
      <c r="AMK252" s="28"/>
      <c r="AML252" s="28"/>
      <c r="AMM252" s="28"/>
      <c r="AMN252" s="28"/>
      <c r="AMO252" s="28"/>
      <c r="AMP252" s="28"/>
      <c r="AMQ252" s="28"/>
      <c r="AMR252" s="28"/>
      <c r="AMS252" s="28"/>
      <c r="AMT252" s="28"/>
      <c r="AMU252" s="28"/>
      <c r="AMV252" s="28"/>
      <c r="AMW252" s="28"/>
      <c r="AMX252" s="28"/>
      <c r="AMY252" s="28"/>
      <c r="AMZ252" s="28"/>
      <c r="ANA252" s="28"/>
      <c r="ANB252" s="28"/>
      <c r="ANC252" s="28"/>
      <c r="AND252" s="28"/>
      <c r="ANE252" s="28"/>
      <c r="ANF252" s="28"/>
      <c r="ANG252" s="28"/>
      <c r="ANH252" s="28"/>
      <c r="ANI252" s="28"/>
      <c r="ANJ252" s="28"/>
      <c r="ANK252" s="28"/>
      <c r="ANL252" s="28"/>
      <c r="ANM252" s="28"/>
      <c r="ANN252" s="28"/>
      <c r="ANO252" s="28"/>
      <c r="ANP252" s="28"/>
      <c r="ANQ252" s="28"/>
      <c r="ANR252" s="28"/>
      <c r="ANS252" s="28"/>
      <c r="ANT252" s="28"/>
      <c r="ANU252" s="28"/>
      <c r="ANV252" s="28"/>
      <c r="ANW252" s="28"/>
      <c r="ANX252" s="28"/>
      <c r="ANY252" s="28"/>
      <c r="ANZ252" s="28"/>
      <c r="AOA252" s="28"/>
      <c r="AOB252" s="28"/>
      <c r="AOC252" s="28"/>
      <c r="AOD252" s="28"/>
      <c r="AOE252" s="28"/>
      <c r="AOF252" s="28"/>
      <c r="AOG252" s="28"/>
      <c r="AOH252" s="28"/>
      <c r="AOI252" s="28"/>
      <c r="AOJ252" s="28"/>
      <c r="AOK252" s="28"/>
      <c r="AOL252" s="28"/>
      <c r="AOM252" s="28"/>
      <c r="AON252" s="28"/>
      <c r="AOO252" s="28"/>
      <c r="AOP252" s="28"/>
      <c r="AOQ252" s="28"/>
      <c r="AOR252" s="28"/>
    </row>
    <row r="253" spans="1:1084" s="2" customFormat="1" ht="30" customHeight="1" x14ac:dyDescent="0.25">
      <c r="A253" s="40">
        <v>245</v>
      </c>
      <c r="B253" s="37" t="s">
        <v>398</v>
      </c>
      <c r="C253" s="57" t="s">
        <v>279</v>
      </c>
      <c r="D253" s="37" t="s">
        <v>140</v>
      </c>
      <c r="E253" s="37" t="s">
        <v>44</v>
      </c>
      <c r="F253" s="57" t="s">
        <v>261</v>
      </c>
      <c r="G253" s="65" t="s">
        <v>262</v>
      </c>
      <c r="H253" s="65" t="s">
        <v>262</v>
      </c>
      <c r="I253" s="45">
        <v>45000</v>
      </c>
      <c r="J253" s="45">
        <v>891.01</v>
      </c>
      <c r="K253" s="45">
        <v>25</v>
      </c>
      <c r="L253" s="45">
        <f t="shared" si="222"/>
        <v>1291.5</v>
      </c>
      <c r="M253" s="45">
        <f t="shared" si="269"/>
        <v>3194.9999999999995</v>
      </c>
      <c r="N253" s="45">
        <f t="shared" si="270"/>
        <v>495.00000000000006</v>
      </c>
      <c r="O253" s="45">
        <f t="shared" si="271"/>
        <v>1368</v>
      </c>
      <c r="P253" s="45">
        <f t="shared" si="272"/>
        <v>3190.5</v>
      </c>
      <c r="Q253" s="45">
        <f t="shared" si="273"/>
        <v>2659.5</v>
      </c>
      <c r="R253" s="45">
        <f t="shared" si="274"/>
        <v>3575.51</v>
      </c>
      <c r="S253" s="45">
        <f t="shared" si="275"/>
        <v>6880.5</v>
      </c>
      <c r="T253" s="45">
        <f>I253-R253</f>
        <v>41424.49</v>
      </c>
      <c r="U253" s="51" t="s">
        <v>349</v>
      </c>
      <c r="V253" s="27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  <c r="ALC253" s="28"/>
      <c r="ALD253" s="28"/>
      <c r="ALE253" s="28"/>
      <c r="ALF253" s="28"/>
      <c r="ALG253" s="28"/>
      <c r="ALH253" s="28"/>
      <c r="ALI253" s="28"/>
      <c r="ALJ253" s="28"/>
      <c r="ALK253" s="28"/>
      <c r="ALL253" s="28"/>
      <c r="ALM253" s="28"/>
      <c r="ALN253" s="28"/>
      <c r="ALO253" s="28"/>
      <c r="ALP253" s="28"/>
      <c r="ALQ253" s="28"/>
      <c r="ALR253" s="28"/>
      <c r="ALS253" s="28"/>
      <c r="ALT253" s="28"/>
      <c r="ALU253" s="28"/>
      <c r="ALV253" s="28"/>
      <c r="ALW253" s="28"/>
      <c r="ALX253" s="28"/>
      <c r="ALY253" s="28"/>
      <c r="ALZ253" s="28"/>
      <c r="AMA253" s="28"/>
      <c r="AMB253" s="28"/>
      <c r="AMC253" s="28"/>
      <c r="AMD253" s="28"/>
      <c r="AME253" s="28"/>
      <c r="AMF253" s="28"/>
      <c r="AMG253" s="28"/>
      <c r="AMH253" s="28"/>
      <c r="AMI253" s="28"/>
      <c r="AMJ253" s="28"/>
      <c r="AMK253" s="28"/>
      <c r="AML253" s="28"/>
      <c r="AMM253" s="28"/>
      <c r="AMN253" s="28"/>
      <c r="AMO253" s="28"/>
      <c r="AMP253" s="28"/>
      <c r="AMQ253" s="28"/>
      <c r="AMR253" s="28"/>
      <c r="AMS253" s="28"/>
      <c r="AMT253" s="28"/>
      <c r="AMU253" s="28"/>
      <c r="AMV253" s="28"/>
      <c r="AMW253" s="28"/>
      <c r="AMX253" s="28"/>
      <c r="AMY253" s="28"/>
      <c r="AMZ253" s="28"/>
      <c r="ANA253" s="28"/>
      <c r="ANB253" s="28"/>
      <c r="ANC253" s="28"/>
      <c r="AND253" s="28"/>
      <c r="ANE253" s="28"/>
      <c r="ANF253" s="28"/>
      <c r="ANG253" s="28"/>
      <c r="ANH253" s="28"/>
      <c r="ANI253" s="28"/>
      <c r="ANJ253" s="28"/>
      <c r="ANK253" s="28"/>
      <c r="ANL253" s="28"/>
      <c r="ANM253" s="28"/>
      <c r="ANN253" s="28"/>
      <c r="ANO253" s="28"/>
      <c r="ANP253" s="28"/>
      <c r="ANQ253" s="28"/>
      <c r="ANR253" s="28"/>
      <c r="ANS253" s="28"/>
      <c r="ANT253" s="28"/>
      <c r="ANU253" s="28"/>
      <c r="ANV253" s="28"/>
      <c r="ANW253" s="28"/>
      <c r="ANX253" s="28"/>
      <c r="ANY253" s="28"/>
      <c r="ANZ253" s="28"/>
      <c r="AOA253" s="28"/>
      <c r="AOB253" s="28"/>
      <c r="AOC253" s="28"/>
      <c r="AOD253" s="28"/>
      <c r="AOE253" s="28"/>
      <c r="AOF253" s="28"/>
      <c r="AOG253" s="28"/>
      <c r="AOH253" s="28"/>
      <c r="AOI253" s="28"/>
      <c r="AOJ253" s="28"/>
      <c r="AOK253" s="28"/>
      <c r="AOL253" s="28"/>
      <c r="AOM253" s="28"/>
      <c r="AON253" s="28"/>
      <c r="AOO253" s="28"/>
      <c r="AOP253" s="28"/>
      <c r="AOQ253" s="28"/>
      <c r="AOR253" s="28"/>
    </row>
    <row r="254" spans="1:1084" s="2" customFormat="1" ht="30" customHeight="1" x14ac:dyDescent="0.25">
      <c r="A254" s="40">
        <v>246</v>
      </c>
      <c r="B254" s="25" t="s">
        <v>400</v>
      </c>
      <c r="C254" s="40" t="s">
        <v>278</v>
      </c>
      <c r="D254" s="25" t="s">
        <v>140</v>
      </c>
      <c r="E254" s="25" t="s">
        <v>44</v>
      </c>
      <c r="F254" s="40" t="s">
        <v>261</v>
      </c>
      <c r="G254" s="62" t="s">
        <v>262</v>
      </c>
      <c r="H254" s="62" t="s">
        <v>262</v>
      </c>
      <c r="I254" s="42">
        <v>45000</v>
      </c>
      <c r="J254" s="45">
        <v>1148.33</v>
      </c>
      <c r="K254" s="42">
        <v>25</v>
      </c>
      <c r="L254" s="45">
        <f t="shared" si="222"/>
        <v>1291.5</v>
      </c>
      <c r="M254" s="42">
        <f t="shared" si="269"/>
        <v>3194.9999999999995</v>
      </c>
      <c r="N254" s="42">
        <f t="shared" si="270"/>
        <v>495.00000000000006</v>
      </c>
      <c r="O254" s="45">
        <f t="shared" si="271"/>
        <v>1368</v>
      </c>
      <c r="P254" s="42">
        <f t="shared" si="272"/>
        <v>3190.5</v>
      </c>
      <c r="Q254" s="42">
        <f t="shared" si="273"/>
        <v>2659.5</v>
      </c>
      <c r="R254" s="42">
        <f t="shared" si="274"/>
        <v>3832.83</v>
      </c>
      <c r="S254" s="42">
        <f t="shared" si="275"/>
        <v>6880.5</v>
      </c>
      <c r="T254" s="42">
        <f t="shared" ref="T254:T259" si="291">I254-R254</f>
        <v>41167.17</v>
      </c>
      <c r="U254" s="46" t="s">
        <v>349</v>
      </c>
      <c r="V254" s="27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  <c r="ALC254" s="28"/>
      <c r="ALD254" s="28"/>
      <c r="ALE254" s="28"/>
      <c r="ALF254" s="28"/>
      <c r="ALG254" s="28"/>
      <c r="ALH254" s="28"/>
      <c r="ALI254" s="28"/>
      <c r="ALJ254" s="28"/>
      <c r="ALK254" s="28"/>
      <c r="ALL254" s="28"/>
      <c r="ALM254" s="28"/>
      <c r="ALN254" s="28"/>
      <c r="ALO254" s="28"/>
      <c r="ALP254" s="28"/>
      <c r="ALQ254" s="28"/>
      <c r="ALR254" s="28"/>
      <c r="ALS254" s="28"/>
      <c r="ALT254" s="28"/>
      <c r="ALU254" s="28"/>
      <c r="ALV254" s="28"/>
      <c r="ALW254" s="28"/>
      <c r="ALX254" s="28"/>
      <c r="ALY254" s="28"/>
      <c r="ALZ254" s="28"/>
      <c r="AMA254" s="28"/>
      <c r="AMB254" s="28"/>
      <c r="AMC254" s="28"/>
      <c r="AMD254" s="28"/>
      <c r="AME254" s="28"/>
      <c r="AMF254" s="28"/>
      <c r="AMG254" s="28"/>
      <c r="AMH254" s="28"/>
      <c r="AMI254" s="28"/>
      <c r="AMJ254" s="28"/>
      <c r="AMK254" s="28"/>
      <c r="AML254" s="28"/>
      <c r="AMM254" s="28"/>
      <c r="AMN254" s="28"/>
      <c r="AMO254" s="28"/>
      <c r="AMP254" s="28"/>
      <c r="AMQ254" s="28"/>
      <c r="AMR254" s="28"/>
      <c r="AMS254" s="28"/>
      <c r="AMT254" s="28"/>
      <c r="AMU254" s="28"/>
      <c r="AMV254" s="28"/>
      <c r="AMW254" s="28"/>
      <c r="AMX254" s="28"/>
      <c r="AMY254" s="28"/>
      <c r="AMZ254" s="28"/>
      <c r="ANA254" s="28"/>
      <c r="ANB254" s="28"/>
      <c r="ANC254" s="28"/>
      <c r="AND254" s="28"/>
      <c r="ANE254" s="28"/>
      <c r="ANF254" s="28"/>
      <c r="ANG254" s="28"/>
      <c r="ANH254" s="28"/>
      <c r="ANI254" s="28"/>
      <c r="ANJ254" s="28"/>
      <c r="ANK254" s="28"/>
      <c r="ANL254" s="28"/>
      <c r="ANM254" s="28"/>
      <c r="ANN254" s="28"/>
      <c r="ANO254" s="28"/>
      <c r="ANP254" s="28"/>
      <c r="ANQ254" s="28"/>
      <c r="ANR254" s="28"/>
      <c r="ANS254" s="28"/>
      <c r="ANT254" s="28"/>
      <c r="ANU254" s="28"/>
      <c r="ANV254" s="28"/>
      <c r="ANW254" s="28"/>
      <c r="ANX254" s="28"/>
      <c r="ANY254" s="28"/>
      <c r="ANZ254" s="28"/>
      <c r="AOA254" s="28"/>
      <c r="AOB254" s="28"/>
      <c r="AOC254" s="28"/>
      <c r="AOD254" s="28"/>
      <c r="AOE254" s="28"/>
      <c r="AOF254" s="28"/>
      <c r="AOG254" s="28"/>
      <c r="AOH254" s="28"/>
      <c r="AOI254" s="28"/>
      <c r="AOJ254" s="28"/>
      <c r="AOK254" s="28"/>
      <c r="AOL254" s="28"/>
      <c r="AOM254" s="28"/>
      <c r="AON254" s="28"/>
      <c r="AOO254" s="28"/>
      <c r="AOP254" s="28"/>
      <c r="AOQ254" s="28"/>
      <c r="AOR254" s="28"/>
    </row>
    <row r="255" spans="1:1084" s="2" customFormat="1" ht="30" customHeight="1" x14ac:dyDescent="0.25">
      <c r="A255" s="40">
        <v>247</v>
      </c>
      <c r="B255" s="25" t="s">
        <v>404</v>
      </c>
      <c r="C255" s="40" t="s">
        <v>279</v>
      </c>
      <c r="D255" s="25" t="s">
        <v>140</v>
      </c>
      <c r="E255" s="25" t="s">
        <v>44</v>
      </c>
      <c r="F255" s="40" t="s">
        <v>261</v>
      </c>
      <c r="G255" s="62" t="s">
        <v>262</v>
      </c>
      <c r="H255" s="62" t="s">
        <v>262</v>
      </c>
      <c r="I255" s="42">
        <v>45000</v>
      </c>
      <c r="J255" s="45">
        <v>1148.33</v>
      </c>
      <c r="K255" s="42">
        <v>25</v>
      </c>
      <c r="L255" s="45">
        <f t="shared" si="222"/>
        <v>1291.5</v>
      </c>
      <c r="M255" s="42">
        <f t="shared" si="269"/>
        <v>3194.9999999999995</v>
      </c>
      <c r="N255" s="42">
        <f t="shared" si="270"/>
        <v>495.00000000000006</v>
      </c>
      <c r="O255" s="45">
        <f t="shared" si="271"/>
        <v>1368</v>
      </c>
      <c r="P255" s="42">
        <f t="shared" si="272"/>
        <v>3190.5</v>
      </c>
      <c r="Q255" s="42">
        <f t="shared" si="273"/>
        <v>2659.5</v>
      </c>
      <c r="R255" s="42">
        <f t="shared" si="274"/>
        <v>3832.83</v>
      </c>
      <c r="S255" s="42">
        <f t="shared" si="275"/>
        <v>6880.5</v>
      </c>
      <c r="T255" s="42">
        <f>I255-R255</f>
        <v>41167.17</v>
      </c>
      <c r="U255" s="46" t="s">
        <v>349</v>
      </c>
      <c r="V255" s="27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  <c r="ALC255" s="28"/>
      <c r="ALD255" s="28"/>
      <c r="ALE255" s="28"/>
      <c r="ALF255" s="28"/>
      <c r="ALG255" s="28"/>
      <c r="ALH255" s="28"/>
      <c r="ALI255" s="28"/>
      <c r="ALJ255" s="28"/>
      <c r="ALK255" s="28"/>
      <c r="ALL255" s="28"/>
      <c r="ALM255" s="28"/>
      <c r="ALN255" s="28"/>
      <c r="ALO255" s="28"/>
      <c r="ALP255" s="28"/>
      <c r="ALQ255" s="28"/>
      <c r="ALR255" s="28"/>
      <c r="ALS255" s="28"/>
      <c r="ALT255" s="28"/>
      <c r="ALU255" s="28"/>
      <c r="ALV255" s="28"/>
      <c r="ALW255" s="28"/>
      <c r="ALX255" s="28"/>
      <c r="ALY255" s="28"/>
      <c r="ALZ255" s="28"/>
      <c r="AMA255" s="28"/>
      <c r="AMB255" s="28"/>
      <c r="AMC255" s="28"/>
      <c r="AMD255" s="28"/>
      <c r="AME255" s="28"/>
      <c r="AMF255" s="28"/>
      <c r="AMG255" s="28"/>
      <c r="AMH255" s="28"/>
      <c r="AMI255" s="28"/>
      <c r="AMJ255" s="28"/>
      <c r="AMK255" s="28"/>
      <c r="AML255" s="28"/>
      <c r="AMM255" s="28"/>
      <c r="AMN255" s="28"/>
      <c r="AMO255" s="28"/>
      <c r="AMP255" s="28"/>
      <c r="AMQ255" s="28"/>
      <c r="AMR255" s="28"/>
      <c r="AMS255" s="28"/>
      <c r="AMT255" s="28"/>
      <c r="AMU255" s="28"/>
      <c r="AMV255" s="28"/>
      <c r="AMW255" s="28"/>
      <c r="AMX255" s="28"/>
      <c r="AMY255" s="28"/>
      <c r="AMZ255" s="28"/>
      <c r="ANA255" s="28"/>
      <c r="ANB255" s="28"/>
      <c r="ANC255" s="28"/>
      <c r="AND255" s="28"/>
      <c r="ANE255" s="28"/>
      <c r="ANF255" s="28"/>
      <c r="ANG255" s="28"/>
      <c r="ANH255" s="28"/>
      <c r="ANI255" s="28"/>
      <c r="ANJ255" s="28"/>
      <c r="ANK255" s="28"/>
      <c r="ANL255" s="28"/>
      <c r="ANM255" s="28"/>
      <c r="ANN255" s="28"/>
      <c r="ANO255" s="28"/>
      <c r="ANP255" s="28"/>
      <c r="ANQ255" s="28"/>
      <c r="ANR255" s="28"/>
      <c r="ANS255" s="28"/>
      <c r="ANT255" s="28"/>
      <c r="ANU255" s="28"/>
      <c r="ANV255" s="28"/>
      <c r="ANW255" s="28"/>
      <c r="ANX255" s="28"/>
      <c r="ANY255" s="28"/>
      <c r="ANZ255" s="28"/>
      <c r="AOA255" s="28"/>
      <c r="AOB255" s="28"/>
      <c r="AOC255" s="28"/>
      <c r="AOD255" s="28"/>
      <c r="AOE255" s="28"/>
      <c r="AOF255" s="28"/>
      <c r="AOG255" s="28"/>
      <c r="AOH255" s="28"/>
      <c r="AOI255" s="28"/>
      <c r="AOJ255" s="28"/>
      <c r="AOK255" s="28"/>
      <c r="AOL255" s="28"/>
      <c r="AOM255" s="28"/>
      <c r="AON255" s="28"/>
      <c r="AOO255" s="28"/>
      <c r="AOP255" s="28"/>
      <c r="AOQ255" s="28"/>
      <c r="AOR255" s="28"/>
    </row>
    <row r="256" spans="1:1084" s="2" customFormat="1" ht="30" customHeight="1" x14ac:dyDescent="0.25">
      <c r="A256" s="40">
        <v>248</v>
      </c>
      <c r="B256" s="25" t="s">
        <v>403</v>
      </c>
      <c r="C256" s="40" t="s">
        <v>278</v>
      </c>
      <c r="D256" s="25" t="s">
        <v>140</v>
      </c>
      <c r="E256" s="25" t="s">
        <v>44</v>
      </c>
      <c r="F256" s="40" t="s">
        <v>261</v>
      </c>
      <c r="G256" s="62" t="s">
        <v>262</v>
      </c>
      <c r="H256" s="62" t="s">
        <v>262</v>
      </c>
      <c r="I256" s="42">
        <v>45000</v>
      </c>
      <c r="J256" s="45">
        <v>1148.33</v>
      </c>
      <c r="K256" s="42">
        <v>25</v>
      </c>
      <c r="L256" s="45">
        <f t="shared" si="222"/>
        <v>1291.5</v>
      </c>
      <c r="M256" s="42">
        <f t="shared" si="269"/>
        <v>3194.9999999999995</v>
      </c>
      <c r="N256" s="42">
        <f t="shared" si="270"/>
        <v>495.00000000000006</v>
      </c>
      <c r="O256" s="45">
        <f t="shared" si="271"/>
        <v>1368</v>
      </c>
      <c r="P256" s="42">
        <f t="shared" si="272"/>
        <v>3190.5</v>
      </c>
      <c r="Q256" s="42">
        <f t="shared" si="273"/>
        <v>2659.5</v>
      </c>
      <c r="R256" s="42">
        <f t="shared" si="274"/>
        <v>3832.83</v>
      </c>
      <c r="S256" s="42">
        <f t="shared" si="275"/>
        <v>6880.5</v>
      </c>
      <c r="T256" s="42">
        <f t="shared" si="291"/>
        <v>41167.17</v>
      </c>
      <c r="U256" s="46" t="s">
        <v>349</v>
      </c>
      <c r="V256" s="27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  <c r="ALC256" s="28"/>
      <c r="ALD256" s="28"/>
      <c r="ALE256" s="28"/>
      <c r="ALF256" s="28"/>
      <c r="ALG256" s="28"/>
      <c r="ALH256" s="28"/>
      <c r="ALI256" s="28"/>
      <c r="ALJ256" s="28"/>
      <c r="ALK256" s="28"/>
      <c r="ALL256" s="28"/>
      <c r="ALM256" s="28"/>
      <c r="ALN256" s="28"/>
      <c r="ALO256" s="28"/>
      <c r="ALP256" s="28"/>
      <c r="ALQ256" s="28"/>
      <c r="ALR256" s="28"/>
      <c r="ALS256" s="28"/>
      <c r="ALT256" s="28"/>
      <c r="ALU256" s="28"/>
      <c r="ALV256" s="28"/>
      <c r="ALW256" s="28"/>
      <c r="ALX256" s="28"/>
      <c r="ALY256" s="28"/>
      <c r="ALZ256" s="28"/>
      <c r="AMA256" s="28"/>
      <c r="AMB256" s="28"/>
      <c r="AMC256" s="28"/>
      <c r="AMD256" s="28"/>
      <c r="AME256" s="28"/>
      <c r="AMF256" s="28"/>
      <c r="AMG256" s="28"/>
      <c r="AMH256" s="28"/>
      <c r="AMI256" s="28"/>
      <c r="AMJ256" s="28"/>
      <c r="AMK256" s="28"/>
      <c r="AML256" s="28"/>
      <c r="AMM256" s="28"/>
      <c r="AMN256" s="28"/>
      <c r="AMO256" s="28"/>
      <c r="AMP256" s="28"/>
      <c r="AMQ256" s="28"/>
      <c r="AMR256" s="28"/>
      <c r="AMS256" s="28"/>
      <c r="AMT256" s="28"/>
      <c r="AMU256" s="28"/>
      <c r="AMV256" s="28"/>
      <c r="AMW256" s="28"/>
      <c r="AMX256" s="28"/>
      <c r="AMY256" s="28"/>
      <c r="AMZ256" s="28"/>
      <c r="ANA256" s="28"/>
      <c r="ANB256" s="28"/>
      <c r="ANC256" s="28"/>
      <c r="AND256" s="28"/>
      <c r="ANE256" s="28"/>
      <c r="ANF256" s="28"/>
      <c r="ANG256" s="28"/>
      <c r="ANH256" s="28"/>
      <c r="ANI256" s="28"/>
      <c r="ANJ256" s="28"/>
      <c r="ANK256" s="28"/>
      <c r="ANL256" s="28"/>
      <c r="ANM256" s="28"/>
      <c r="ANN256" s="28"/>
      <c r="ANO256" s="28"/>
      <c r="ANP256" s="28"/>
      <c r="ANQ256" s="28"/>
      <c r="ANR256" s="28"/>
      <c r="ANS256" s="28"/>
      <c r="ANT256" s="28"/>
      <c r="ANU256" s="28"/>
      <c r="ANV256" s="28"/>
      <c r="ANW256" s="28"/>
      <c r="ANX256" s="28"/>
      <c r="ANY256" s="28"/>
      <c r="ANZ256" s="28"/>
      <c r="AOA256" s="28"/>
      <c r="AOB256" s="28"/>
      <c r="AOC256" s="28"/>
      <c r="AOD256" s="28"/>
      <c r="AOE256" s="28"/>
      <c r="AOF256" s="28"/>
      <c r="AOG256" s="28"/>
      <c r="AOH256" s="28"/>
      <c r="AOI256" s="28"/>
      <c r="AOJ256" s="28"/>
      <c r="AOK256" s="28"/>
      <c r="AOL256" s="28"/>
      <c r="AOM256" s="28"/>
      <c r="AON256" s="28"/>
      <c r="AOO256" s="28"/>
      <c r="AOP256" s="28"/>
      <c r="AOQ256" s="28"/>
      <c r="AOR256" s="28"/>
    </row>
    <row r="257" spans="1:1084" s="34" customFormat="1" ht="30" customHeight="1" x14ac:dyDescent="0.25">
      <c r="A257" s="40">
        <v>249</v>
      </c>
      <c r="B257" s="25" t="s">
        <v>412</v>
      </c>
      <c r="C257" s="40" t="s">
        <v>279</v>
      </c>
      <c r="D257" s="25" t="s">
        <v>140</v>
      </c>
      <c r="E257" s="25" t="s">
        <v>44</v>
      </c>
      <c r="F257" s="40" t="s">
        <v>261</v>
      </c>
      <c r="G257" s="62" t="s">
        <v>262</v>
      </c>
      <c r="H257" s="62" t="s">
        <v>262</v>
      </c>
      <c r="I257" s="42">
        <v>45000</v>
      </c>
      <c r="J257" s="45">
        <v>1148.33</v>
      </c>
      <c r="K257" s="42">
        <v>25</v>
      </c>
      <c r="L257" s="45">
        <f t="shared" si="222"/>
        <v>1291.5</v>
      </c>
      <c r="M257" s="42">
        <f t="shared" si="269"/>
        <v>3194.9999999999995</v>
      </c>
      <c r="N257" s="42">
        <f t="shared" si="270"/>
        <v>495.00000000000006</v>
      </c>
      <c r="O257" s="45">
        <f t="shared" si="271"/>
        <v>1368</v>
      </c>
      <c r="P257" s="42">
        <f t="shared" si="272"/>
        <v>3190.5</v>
      </c>
      <c r="Q257" s="42">
        <f t="shared" si="273"/>
        <v>2659.5</v>
      </c>
      <c r="R257" s="42">
        <f t="shared" si="274"/>
        <v>3832.83</v>
      </c>
      <c r="S257" s="42">
        <f t="shared" si="275"/>
        <v>6880.5</v>
      </c>
      <c r="T257" s="42">
        <f t="shared" si="291"/>
        <v>41167.17</v>
      </c>
      <c r="U257" s="46" t="s">
        <v>349</v>
      </c>
      <c r="V257" s="27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8"/>
      <c r="QY257" s="28"/>
      <c r="QZ257" s="28"/>
      <c r="RA257" s="28"/>
      <c r="RB257" s="28"/>
      <c r="RC257" s="28"/>
      <c r="RD257" s="28"/>
      <c r="RE257" s="28"/>
      <c r="RF257" s="28"/>
      <c r="RG257" s="28"/>
      <c r="RH257" s="28"/>
      <c r="RI257" s="28"/>
      <c r="RJ257" s="28"/>
      <c r="RK257" s="28"/>
      <c r="RL257" s="28"/>
      <c r="RM257" s="28"/>
      <c r="RN257" s="28"/>
      <c r="RO257" s="28"/>
      <c r="RP257" s="28"/>
      <c r="RQ257" s="28"/>
      <c r="RR257" s="28"/>
      <c r="RS257" s="28"/>
      <c r="RT257" s="28"/>
      <c r="RU257" s="28"/>
      <c r="RV257" s="28"/>
      <c r="RW257" s="28"/>
      <c r="RX257" s="28"/>
      <c r="RY257" s="28"/>
      <c r="RZ257" s="28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8"/>
      <c r="SM257" s="28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28"/>
      <c r="SZ257" s="28"/>
      <c r="TA257" s="28"/>
      <c r="TB257" s="28"/>
      <c r="TC257" s="28"/>
      <c r="TD257" s="28"/>
      <c r="TE257" s="28"/>
      <c r="TF257" s="28"/>
      <c r="TG257" s="28"/>
      <c r="TH257" s="28"/>
      <c r="TI257" s="28"/>
      <c r="TJ257" s="28"/>
      <c r="TK257" s="28"/>
      <c r="TL257" s="28"/>
      <c r="TM257" s="28"/>
      <c r="TN257" s="28"/>
      <c r="TO257" s="28"/>
      <c r="TP257" s="28"/>
      <c r="TQ257" s="28"/>
      <c r="TR257" s="28"/>
      <c r="TS257" s="28"/>
      <c r="TT257" s="28"/>
      <c r="TU257" s="28"/>
      <c r="TV257" s="28"/>
      <c r="TW257" s="28"/>
      <c r="TX257" s="28"/>
      <c r="TY257" s="28"/>
      <c r="TZ257" s="28"/>
      <c r="UA257" s="28"/>
      <c r="UB257" s="28"/>
      <c r="UC257" s="28"/>
      <c r="UD257" s="28"/>
      <c r="UE257" s="28"/>
      <c r="UF257" s="28"/>
      <c r="UG257" s="28"/>
      <c r="UH257" s="28"/>
      <c r="UI257" s="28"/>
      <c r="UJ257" s="28"/>
      <c r="UK257" s="28"/>
      <c r="UL257" s="28"/>
      <c r="UM257" s="28"/>
      <c r="UN257" s="28"/>
      <c r="UO257" s="28"/>
      <c r="UP257" s="28"/>
      <c r="UQ257" s="28"/>
      <c r="UR257" s="28"/>
      <c r="US257" s="28"/>
      <c r="UT257" s="28"/>
      <c r="UU257" s="28"/>
      <c r="UV257" s="28"/>
      <c r="UW257" s="28"/>
      <c r="UX257" s="28"/>
      <c r="UY257" s="28"/>
      <c r="UZ257" s="28"/>
      <c r="VA257" s="28"/>
      <c r="VB257" s="28"/>
      <c r="VC257" s="28"/>
      <c r="VD257" s="28"/>
      <c r="VE257" s="28"/>
      <c r="VF257" s="28"/>
      <c r="VG257" s="28"/>
      <c r="VH257" s="28"/>
      <c r="VI257" s="28"/>
      <c r="VJ257" s="28"/>
      <c r="VK257" s="28"/>
      <c r="VL257" s="28"/>
      <c r="VM257" s="28"/>
      <c r="VN257" s="28"/>
      <c r="VO257" s="28"/>
      <c r="VP257" s="28"/>
      <c r="VQ257" s="28"/>
      <c r="VR257" s="28"/>
      <c r="VS257" s="28"/>
      <c r="VT257" s="28"/>
      <c r="VU257" s="28"/>
      <c r="VV257" s="28"/>
      <c r="VW257" s="28"/>
      <c r="VX257" s="28"/>
      <c r="VY257" s="28"/>
      <c r="VZ257" s="28"/>
      <c r="WA257" s="28"/>
      <c r="WB257" s="28"/>
      <c r="WC257" s="28"/>
      <c r="WD257" s="28"/>
      <c r="WE257" s="28"/>
      <c r="WF257" s="28"/>
      <c r="WG257" s="28"/>
      <c r="WH257" s="28"/>
      <c r="WI257" s="28"/>
      <c r="WJ257" s="28"/>
      <c r="WK257" s="28"/>
      <c r="WL257" s="28"/>
      <c r="WM257" s="28"/>
      <c r="WN257" s="28"/>
      <c r="WO257" s="28"/>
      <c r="WP257" s="28"/>
      <c r="WQ257" s="28"/>
      <c r="WR257" s="28"/>
      <c r="WS257" s="28"/>
      <c r="WT257" s="28"/>
      <c r="WU257" s="28"/>
      <c r="WV257" s="28"/>
      <c r="WW257" s="28"/>
      <c r="WX257" s="28"/>
      <c r="WY257" s="28"/>
      <c r="WZ257" s="28"/>
      <c r="XA257" s="28"/>
      <c r="XB257" s="28"/>
      <c r="XC257" s="28"/>
      <c r="XD257" s="28"/>
      <c r="XE257" s="28"/>
      <c r="XF257" s="28"/>
      <c r="XG257" s="28"/>
      <c r="XH257" s="28"/>
      <c r="XI257" s="28"/>
      <c r="XJ257" s="28"/>
      <c r="XK257" s="28"/>
      <c r="XL257" s="28"/>
      <c r="XM257" s="28"/>
      <c r="XN257" s="28"/>
      <c r="XO257" s="28"/>
      <c r="XP257" s="28"/>
      <c r="XQ257" s="28"/>
      <c r="XR257" s="28"/>
      <c r="XS257" s="28"/>
      <c r="XT257" s="28"/>
      <c r="XU257" s="28"/>
      <c r="XV257" s="28"/>
      <c r="XW257" s="28"/>
      <c r="XX257" s="28"/>
      <c r="XY257" s="28"/>
      <c r="XZ257" s="28"/>
      <c r="YA257" s="28"/>
      <c r="YB257" s="28"/>
      <c r="YC257" s="28"/>
      <c r="YD257" s="28"/>
      <c r="YE257" s="28"/>
      <c r="YF257" s="28"/>
      <c r="YG257" s="28"/>
      <c r="YH257" s="28"/>
      <c r="YI257" s="28"/>
      <c r="YJ257" s="28"/>
      <c r="YK257" s="28"/>
      <c r="YL257" s="28"/>
      <c r="YM257" s="28"/>
      <c r="YN257" s="28"/>
      <c r="YO257" s="28"/>
      <c r="YP257" s="28"/>
      <c r="YQ257" s="28"/>
      <c r="YR257" s="28"/>
      <c r="YS257" s="28"/>
      <c r="YT257" s="28"/>
      <c r="YU257" s="28"/>
      <c r="YV257" s="28"/>
      <c r="YW257" s="28"/>
      <c r="YX257" s="28"/>
      <c r="YY257" s="28"/>
      <c r="YZ257" s="28"/>
      <c r="ZA257" s="28"/>
      <c r="ZB257" s="28"/>
      <c r="ZC257" s="28"/>
      <c r="ZD257" s="28"/>
      <c r="ZE257" s="28"/>
      <c r="ZF257" s="28"/>
      <c r="ZG257" s="28"/>
      <c r="ZH257" s="28"/>
      <c r="ZI257" s="28"/>
      <c r="ZJ257" s="28"/>
      <c r="ZK257" s="28"/>
      <c r="ZL257" s="28"/>
      <c r="ZM257" s="28"/>
      <c r="ZN257" s="28"/>
      <c r="ZO257" s="28"/>
      <c r="ZP257" s="28"/>
      <c r="ZQ257" s="28"/>
      <c r="ZR257" s="28"/>
      <c r="ZS257" s="28"/>
      <c r="ZT257" s="28"/>
      <c r="ZU257" s="28"/>
      <c r="ZV257" s="28"/>
      <c r="ZW257" s="28"/>
      <c r="ZX257" s="28"/>
      <c r="ZY257" s="28"/>
      <c r="ZZ257" s="28"/>
      <c r="AAA257" s="28"/>
      <c r="AAB257" s="28"/>
      <c r="AAC257" s="28"/>
      <c r="AAD257" s="28"/>
      <c r="AAE257" s="28"/>
      <c r="AAF257" s="28"/>
      <c r="AAG257" s="28"/>
      <c r="AAH257" s="28"/>
      <c r="AAI257" s="28"/>
      <c r="AAJ257" s="28"/>
      <c r="AAK257" s="28"/>
      <c r="AAL257" s="28"/>
      <c r="AAM257" s="28"/>
      <c r="AAN257" s="28"/>
      <c r="AAO257" s="28"/>
      <c r="AAP257" s="28"/>
      <c r="AAQ257" s="28"/>
      <c r="AAR257" s="28"/>
      <c r="AAS257" s="28"/>
      <c r="AAT257" s="28"/>
      <c r="AAU257" s="28"/>
      <c r="AAV257" s="28"/>
      <c r="AAW257" s="28"/>
      <c r="AAX257" s="28"/>
      <c r="AAY257" s="28"/>
      <c r="AAZ257" s="28"/>
      <c r="ABA257" s="28"/>
      <c r="ABB257" s="28"/>
      <c r="ABC257" s="28"/>
      <c r="ABD257" s="28"/>
      <c r="ABE257" s="28"/>
      <c r="ABF257" s="28"/>
      <c r="ABG257" s="28"/>
      <c r="ABH257" s="28"/>
      <c r="ABI257" s="28"/>
      <c r="ABJ257" s="28"/>
      <c r="ABK257" s="28"/>
      <c r="ABL257" s="28"/>
      <c r="ABM257" s="28"/>
      <c r="ABN257" s="28"/>
      <c r="ABO257" s="28"/>
      <c r="ABP257" s="28"/>
      <c r="ABQ257" s="28"/>
      <c r="ABR257" s="28"/>
      <c r="ABS257" s="28"/>
      <c r="ABT257" s="28"/>
      <c r="ABU257" s="28"/>
      <c r="ABV257" s="28"/>
      <c r="ABW257" s="28"/>
      <c r="ABX257" s="28"/>
      <c r="ABY257" s="28"/>
      <c r="ABZ257" s="28"/>
      <c r="ACA257" s="28"/>
      <c r="ACB257" s="28"/>
      <c r="ACC257" s="28"/>
      <c r="ACD257" s="28"/>
      <c r="ACE257" s="28"/>
      <c r="ACF257" s="28"/>
      <c r="ACG257" s="28"/>
      <c r="ACH257" s="28"/>
      <c r="ACI257" s="28"/>
      <c r="ACJ257" s="28"/>
      <c r="ACK257" s="28"/>
      <c r="ACL257" s="28"/>
      <c r="ACM257" s="28"/>
      <c r="ACN257" s="28"/>
      <c r="ACO257" s="28"/>
      <c r="ACP257" s="28"/>
      <c r="ACQ257" s="28"/>
      <c r="ACR257" s="28"/>
      <c r="ACS257" s="28"/>
      <c r="ACT257" s="28"/>
      <c r="ACU257" s="28"/>
      <c r="ACV257" s="28"/>
      <c r="ACW257" s="28"/>
      <c r="ACX257" s="28"/>
      <c r="ACY257" s="28"/>
      <c r="ACZ257" s="28"/>
      <c r="ADA257" s="28"/>
      <c r="ADB257" s="28"/>
      <c r="ADC257" s="28"/>
      <c r="ADD257" s="28"/>
      <c r="ADE257" s="28"/>
      <c r="ADF257" s="28"/>
      <c r="ADG257" s="28"/>
      <c r="ADH257" s="28"/>
      <c r="ADI257" s="28"/>
      <c r="ADJ257" s="28"/>
      <c r="ADK257" s="28"/>
      <c r="ADL257" s="28"/>
      <c r="ADM257" s="28"/>
      <c r="ADN257" s="28"/>
      <c r="ADO257" s="28"/>
      <c r="ADP257" s="28"/>
      <c r="ADQ257" s="28"/>
      <c r="ADR257" s="28"/>
      <c r="ADS257" s="28"/>
      <c r="ADT257" s="28"/>
      <c r="ADU257" s="28"/>
      <c r="ADV257" s="28"/>
      <c r="ADW257" s="28"/>
      <c r="ADX257" s="28"/>
      <c r="ADY257" s="28"/>
      <c r="ADZ257" s="28"/>
      <c r="AEA257" s="28"/>
      <c r="AEB257" s="28"/>
      <c r="AEC257" s="28"/>
      <c r="AED257" s="28"/>
      <c r="AEE257" s="28"/>
      <c r="AEF257" s="28"/>
      <c r="AEG257" s="28"/>
      <c r="AEH257" s="28"/>
      <c r="AEI257" s="28"/>
      <c r="AEJ257" s="28"/>
      <c r="AEK257" s="28"/>
      <c r="AEL257" s="28"/>
      <c r="AEM257" s="28"/>
      <c r="AEN257" s="28"/>
      <c r="AEO257" s="28"/>
      <c r="AEP257" s="28"/>
      <c r="AEQ257" s="28"/>
      <c r="AER257" s="28"/>
      <c r="AES257" s="28"/>
      <c r="AET257" s="28"/>
      <c r="AEU257" s="28"/>
      <c r="AEV257" s="28"/>
      <c r="AEW257" s="28"/>
      <c r="AEX257" s="28"/>
      <c r="AEY257" s="28"/>
      <c r="AEZ257" s="28"/>
      <c r="AFA257" s="28"/>
      <c r="AFB257" s="28"/>
      <c r="AFC257" s="28"/>
      <c r="AFD257" s="28"/>
      <c r="AFE257" s="28"/>
      <c r="AFF257" s="28"/>
      <c r="AFG257" s="28"/>
      <c r="AFH257" s="28"/>
      <c r="AFI257" s="28"/>
      <c r="AFJ257" s="28"/>
      <c r="AFK257" s="28"/>
      <c r="AFL257" s="28"/>
      <c r="AFM257" s="28"/>
      <c r="AFN257" s="28"/>
      <c r="AFO257" s="28"/>
      <c r="AFP257" s="28"/>
      <c r="AFQ257" s="28"/>
      <c r="AFR257" s="28"/>
      <c r="AFS257" s="28"/>
      <c r="AFT257" s="28"/>
      <c r="AFU257" s="28"/>
      <c r="AFV257" s="28"/>
      <c r="AFW257" s="28"/>
      <c r="AFX257" s="28"/>
      <c r="AFY257" s="28"/>
      <c r="AFZ257" s="28"/>
      <c r="AGA257" s="28"/>
      <c r="AGB257" s="28"/>
      <c r="AGC257" s="28"/>
      <c r="AGD257" s="28"/>
      <c r="AGE257" s="28"/>
      <c r="AGF257" s="28"/>
      <c r="AGG257" s="28"/>
      <c r="AGH257" s="28"/>
      <c r="AGI257" s="28"/>
      <c r="AGJ257" s="28"/>
      <c r="AGK257" s="28"/>
      <c r="AGL257" s="28"/>
      <c r="AGM257" s="28"/>
      <c r="AGN257" s="28"/>
      <c r="AGO257" s="28"/>
      <c r="AGP257" s="28"/>
      <c r="AGQ257" s="28"/>
      <c r="AGR257" s="28"/>
      <c r="AGS257" s="28"/>
      <c r="AGT257" s="28"/>
      <c r="AGU257" s="28"/>
      <c r="AGV257" s="28"/>
      <c r="AGW257" s="28"/>
      <c r="AGX257" s="28"/>
      <c r="AGY257" s="28"/>
      <c r="AGZ257" s="28"/>
      <c r="AHA257" s="28"/>
      <c r="AHB257" s="28"/>
      <c r="AHC257" s="28"/>
      <c r="AHD257" s="28"/>
      <c r="AHE257" s="28"/>
      <c r="AHF257" s="28"/>
      <c r="AHG257" s="28"/>
      <c r="AHH257" s="28"/>
      <c r="AHI257" s="28"/>
      <c r="AHJ257" s="28"/>
      <c r="AHK257" s="28"/>
      <c r="AHL257" s="28"/>
      <c r="AHM257" s="28"/>
      <c r="AHN257" s="28"/>
      <c r="AHO257" s="28"/>
      <c r="AHP257" s="28"/>
      <c r="AHQ257" s="28"/>
      <c r="AHR257" s="28"/>
      <c r="AHS257" s="28"/>
      <c r="AHT257" s="28"/>
      <c r="AHU257" s="28"/>
      <c r="AHV257" s="28"/>
      <c r="AHW257" s="28"/>
      <c r="AHX257" s="28"/>
      <c r="AHY257" s="28"/>
      <c r="AHZ257" s="28"/>
      <c r="AIA257" s="28"/>
      <c r="AIB257" s="28"/>
      <c r="AIC257" s="28"/>
      <c r="AID257" s="28"/>
      <c r="AIE257" s="28"/>
      <c r="AIF257" s="28"/>
      <c r="AIG257" s="28"/>
      <c r="AIH257" s="28"/>
      <c r="AII257" s="28"/>
      <c r="AIJ257" s="28"/>
      <c r="AIK257" s="28"/>
      <c r="AIL257" s="28"/>
      <c r="AIM257" s="28"/>
      <c r="AIN257" s="28"/>
      <c r="AIO257" s="28"/>
      <c r="AIP257" s="28"/>
      <c r="AIQ257" s="28"/>
      <c r="AIR257" s="28"/>
      <c r="AIS257" s="28"/>
      <c r="AIT257" s="28"/>
      <c r="AIU257" s="28"/>
      <c r="AIV257" s="28"/>
      <c r="AIW257" s="28"/>
      <c r="AIX257" s="28"/>
      <c r="AIY257" s="28"/>
      <c r="AIZ257" s="28"/>
      <c r="AJA257" s="28"/>
      <c r="AJB257" s="28"/>
      <c r="AJC257" s="28"/>
      <c r="AJD257" s="28"/>
      <c r="AJE257" s="28"/>
      <c r="AJF257" s="28"/>
      <c r="AJG257" s="28"/>
      <c r="AJH257" s="28"/>
      <c r="AJI257" s="28"/>
      <c r="AJJ257" s="28"/>
      <c r="AJK257" s="28"/>
      <c r="AJL257" s="28"/>
      <c r="AJM257" s="28"/>
      <c r="AJN257" s="28"/>
      <c r="AJO257" s="28"/>
      <c r="AJP257" s="28"/>
      <c r="AJQ257" s="28"/>
      <c r="AJR257" s="28"/>
      <c r="AJS257" s="28"/>
      <c r="AJT257" s="28"/>
      <c r="AJU257" s="28"/>
      <c r="AJV257" s="28"/>
      <c r="AJW257" s="28"/>
      <c r="AJX257" s="28"/>
      <c r="AJY257" s="28"/>
      <c r="AJZ257" s="28"/>
      <c r="AKA257" s="28"/>
      <c r="AKB257" s="28"/>
      <c r="AKC257" s="28"/>
      <c r="AKD257" s="28"/>
      <c r="AKE257" s="28"/>
      <c r="AKF257" s="28"/>
      <c r="AKG257" s="28"/>
      <c r="AKH257" s="28"/>
      <c r="AKI257" s="28"/>
      <c r="AKJ257" s="28"/>
      <c r="AKK257" s="28"/>
      <c r="AKL257" s="28"/>
      <c r="AKM257" s="28"/>
      <c r="AKN257" s="28"/>
      <c r="AKO257" s="28"/>
      <c r="AKP257" s="28"/>
      <c r="AKQ257" s="28"/>
      <c r="AKR257" s="28"/>
      <c r="AKS257" s="28"/>
      <c r="AKT257" s="28"/>
      <c r="AKU257" s="28"/>
      <c r="AKV257" s="28"/>
      <c r="AKW257" s="28"/>
      <c r="AKX257" s="28"/>
      <c r="AKY257" s="28"/>
      <c r="AKZ257" s="28"/>
      <c r="ALA257" s="28"/>
      <c r="ALB257" s="28"/>
      <c r="ALC257" s="28"/>
      <c r="ALD257" s="28"/>
      <c r="ALE257" s="28"/>
      <c r="ALF257" s="28"/>
      <c r="ALG257" s="28"/>
      <c r="ALH257" s="28"/>
      <c r="ALI257" s="28"/>
      <c r="ALJ257" s="28"/>
      <c r="ALK257" s="28"/>
      <c r="ALL257" s="28"/>
      <c r="ALM257" s="28"/>
      <c r="ALN257" s="28"/>
      <c r="ALO257" s="28"/>
      <c r="ALP257" s="28"/>
      <c r="ALQ257" s="28"/>
      <c r="ALR257" s="28"/>
      <c r="ALS257" s="28"/>
      <c r="ALT257" s="28"/>
      <c r="ALU257" s="28"/>
      <c r="ALV257" s="28"/>
      <c r="ALW257" s="28"/>
      <c r="ALX257" s="28"/>
      <c r="ALY257" s="28"/>
      <c r="ALZ257" s="28"/>
      <c r="AMA257" s="28"/>
      <c r="AMB257" s="28"/>
      <c r="AMC257" s="28"/>
      <c r="AMD257" s="28"/>
      <c r="AME257" s="28"/>
      <c r="AMF257" s="28"/>
      <c r="AMG257" s="28"/>
      <c r="AMH257" s="28"/>
      <c r="AMI257" s="28"/>
      <c r="AMJ257" s="28"/>
      <c r="AMK257" s="28"/>
      <c r="AML257" s="28"/>
      <c r="AMM257" s="28"/>
      <c r="AMN257" s="28"/>
      <c r="AMO257" s="28"/>
      <c r="AMP257" s="28"/>
      <c r="AMQ257" s="28"/>
      <c r="AMR257" s="28"/>
      <c r="AMS257" s="28"/>
      <c r="AMT257" s="28"/>
      <c r="AMU257" s="28"/>
      <c r="AMV257" s="28"/>
      <c r="AMW257" s="28"/>
      <c r="AMX257" s="28"/>
      <c r="AMY257" s="28"/>
      <c r="AMZ257" s="28"/>
      <c r="ANA257" s="28"/>
      <c r="ANB257" s="28"/>
      <c r="ANC257" s="28"/>
      <c r="AND257" s="28"/>
      <c r="ANE257" s="28"/>
      <c r="ANF257" s="28"/>
      <c r="ANG257" s="28"/>
      <c r="ANH257" s="28"/>
      <c r="ANI257" s="28"/>
      <c r="ANJ257" s="28"/>
      <c r="ANK257" s="28"/>
      <c r="ANL257" s="28"/>
      <c r="ANM257" s="28"/>
      <c r="ANN257" s="28"/>
      <c r="ANO257" s="28"/>
      <c r="ANP257" s="28"/>
      <c r="ANQ257" s="28"/>
      <c r="ANR257" s="28"/>
      <c r="ANS257" s="28"/>
      <c r="ANT257" s="28"/>
      <c r="ANU257" s="28"/>
      <c r="ANV257" s="28"/>
      <c r="ANW257" s="28"/>
      <c r="ANX257" s="28"/>
      <c r="ANY257" s="28"/>
      <c r="ANZ257" s="28"/>
      <c r="AOA257" s="28"/>
      <c r="AOB257" s="28"/>
      <c r="AOC257" s="28"/>
      <c r="AOD257" s="28"/>
      <c r="AOE257" s="28"/>
      <c r="AOF257" s="28"/>
      <c r="AOG257" s="28"/>
      <c r="AOH257" s="28"/>
      <c r="AOI257" s="28"/>
      <c r="AOJ257" s="28"/>
      <c r="AOK257" s="28"/>
      <c r="AOL257" s="28"/>
      <c r="AOM257" s="28"/>
      <c r="AON257" s="28"/>
      <c r="AOO257" s="28"/>
      <c r="AOP257" s="28"/>
      <c r="AOQ257" s="28"/>
      <c r="AOR257" s="28"/>
    </row>
    <row r="258" spans="1:1084" s="2" customFormat="1" ht="30" customHeight="1" x14ac:dyDescent="0.25">
      <c r="A258" s="40">
        <v>250</v>
      </c>
      <c r="B258" s="25" t="s">
        <v>402</v>
      </c>
      <c r="C258" s="40" t="s">
        <v>278</v>
      </c>
      <c r="D258" s="25" t="s">
        <v>140</v>
      </c>
      <c r="E258" s="25" t="s">
        <v>44</v>
      </c>
      <c r="F258" s="40" t="s">
        <v>261</v>
      </c>
      <c r="G258" s="62" t="s">
        <v>262</v>
      </c>
      <c r="H258" s="62" t="s">
        <v>262</v>
      </c>
      <c r="I258" s="42">
        <v>45000</v>
      </c>
      <c r="J258" s="45">
        <v>1148.33</v>
      </c>
      <c r="K258" s="42">
        <v>25</v>
      </c>
      <c r="L258" s="45">
        <f t="shared" si="222"/>
        <v>1291.5</v>
      </c>
      <c r="M258" s="42">
        <f t="shared" si="269"/>
        <v>3194.9999999999995</v>
      </c>
      <c r="N258" s="42">
        <f t="shared" si="270"/>
        <v>495.00000000000006</v>
      </c>
      <c r="O258" s="45">
        <f t="shared" si="271"/>
        <v>1368</v>
      </c>
      <c r="P258" s="42">
        <f t="shared" si="272"/>
        <v>3190.5</v>
      </c>
      <c r="Q258" s="42">
        <f t="shared" si="273"/>
        <v>2659.5</v>
      </c>
      <c r="R258" s="42">
        <f t="shared" si="274"/>
        <v>3832.83</v>
      </c>
      <c r="S258" s="42">
        <f t="shared" si="275"/>
        <v>6880.5</v>
      </c>
      <c r="T258" s="42">
        <f>I258-R258</f>
        <v>41167.17</v>
      </c>
      <c r="U258" s="46" t="s">
        <v>349</v>
      </c>
      <c r="V258" s="27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8"/>
      <c r="QY258" s="28"/>
      <c r="QZ258" s="28"/>
      <c r="RA258" s="28"/>
      <c r="RB258" s="28"/>
      <c r="RC258" s="28"/>
      <c r="RD258" s="28"/>
      <c r="RE258" s="28"/>
      <c r="RF258" s="28"/>
      <c r="RG258" s="28"/>
      <c r="RH258" s="28"/>
      <c r="RI258" s="28"/>
      <c r="RJ258" s="28"/>
      <c r="RK258" s="28"/>
      <c r="RL258" s="28"/>
      <c r="RM258" s="28"/>
      <c r="RN258" s="28"/>
      <c r="RO258" s="28"/>
      <c r="RP258" s="28"/>
      <c r="RQ258" s="28"/>
      <c r="RR258" s="28"/>
      <c r="RS258" s="28"/>
      <c r="RT258" s="28"/>
      <c r="RU258" s="28"/>
      <c r="RV258" s="28"/>
      <c r="RW258" s="28"/>
      <c r="RX258" s="28"/>
      <c r="RY258" s="28"/>
      <c r="RZ258" s="28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8"/>
      <c r="SM258" s="28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28"/>
      <c r="SZ258" s="28"/>
      <c r="TA258" s="28"/>
      <c r="TB258" s="28"/>
      <c r="TC258" s="28"/>
      <c r="TD258" s="28"/>
      <c r="TE258" s="28"/>
      <c r="TF258" s="28"/>
      <c r="TG258" s="28"/>
      <c r="TH258" s="28"/>
      <c r="TI258" s="28"/>
      <c r="TJ258" s="28"/>
      <c r="TK258" s="28"/>
      <c r="TL258" s="28"/>
      <c r="TM258" s="28"/>
      <c r="TN258" s="28"/>
      <c r="TO258" s="28"/>
      <c r="TP258" s="28"/>
      <c r="TQ258" s="28"/>
      <c r="TR258" s="28"/>
      <c r="TS258" s="28"/>
      <c r="TT258" s="28"/>
      <c r="TU258" s="28"/>
      <c r="TV258" s="28"/>
      <c r="TW258" s="28"/>
      <c r="TX258" s="28"/>
      <c r="TY258" s="28"/>
      <c r="TZ258" s="28"/>
      <c r="UA258" s="28"/>
      <c r="UB258" s="28"/>
      <c r="UC258" s="28"/>
      <c r="UD258" s="28"/>
      <c r="UE258" s="28"/>
      <c r="UF258" s="28"/>
      <c r="UG258" s="28"/>
      <c r="UH258" s="28"/>
      <c r="UI258" s="28"/>
      <c r="UJ258" s="28"/>
      <c r="UK258" s="28"/>
      <c r="UL258" s="28"/>
      <c r="UM258" s="28"/>
      <c r="UN258" s="28"/>
      <c r="UO258" s="28"/>
      <c r="UP258" s="28"/>
      <c r="UQ258" s="28"/>
      <c r="UR258" s="28"/>
      <c r="US258" s="28"/>
      <c r="UT258" s="28"/>
      <c r="UU258" s="28"/>
      <c r="UV258" s="28"/>
      <c r="UW258" s="28"/>
      <c r="UX258" s="28"/>
      <c r="UY258" s="28"/>
      <c r="UZ258" s="28"/>
      <c r="VA258" s="28"/>
      <c r="VB258" s="28"/>
      <c r="VC258" s="28"/>
      <c r="VD258" s="28"/>
      <c r="VE258" s="28"/>
      <c r="VF258" s="28"/>
      <c r="VG258" s="28"/>
      <c r="VH258" s="28"/>
      <c r="VI258" s="28"/>
      <c r="VJ258" s="28"/>
      <c r="VK258" s="28"/>
      <c r="VL258" s="28"/>
      <c r="VM258" s="28"/>
      <c r="VN258" s="28"/>
      <c r="VO258" s="28"/>
      <c r="VP258" s="28"/>
      <c r="VQ258" s="28"/>
      <c r="VR258" s="28"/>
      <c r="VS258" s="28"/>
      <c r="VT258" s="28"/>
      <c r="VU258" s="28"/>
      <c r="VV258" s="28"/>
      <c r="VW258" s="28"/>
      <c r="VX258" s="28"/>
      <c r="VY258" s="28"/>
      <c r="VZ258" s="28"/>
      <c r="WA258" s="28"/>
      <c r="WB258" s="28"/>
      <c r="WC258" s="28"/>
      <c r="WD258" s="28"/>
      <c r="WE258" s="28"/>
      <c r="WF258" s="28"/>
      <c r="WG258" s="28"/>
      <c r="WH258" s="28"/>
      <c r="WI258" s="28"/>
      <c r="WJ258" s="28"/>
      <c r="WK258" s="28"/>
      <c r="WL258" s="28"/>
      <c r="WM258" s="28"/>
      <c r="WN258" s="28"/>
      <c r="WO258" s="28"/>
      <c r="WP258" s="28"/>
      <c r="WQ258" s="28"/>
      <c r="WR258" s="28"/>
      <c r="WS258" s="28"/>
      <c r="WT258" s="28"/>
      <c r="WU258" s="28"/>
      <c r="WV258" s="28"/>
      <c r="WW258" s="28"/>
      <c r="WX258" s="28"/>
      <c r="WY258" s="28"/>
      <c r="WZ258" s="28"/>
      <c r="XA258" s="28"/>
      <c r="XB258" s="28"/>
      <c r="XC258" s="28"/>
      <c r="XD258" s="28"/>
      <c r="XE258" s="28"/>
      <c r="XF258" s="28"/>
      <c r="XG258" s="28"/>
      <c r="XH258" s="28"/>
      <c r="XI258" s="28"/>
      <c r="XJ258" s="28"/>
      <c r="XK258" s="28"/>
      <c r="XL258" s="28"/>
      <c r="XM258" s="28"/>
      <c r="XN258" s="28"/>
      <c r="XO258" s="28"/>
      <c r="XP258" s="28"/>
      <c r="XQ258" s="28"/>
      <c r="XR258" s="28"/>
      <c r="XS258" s="28"/>
      <c r="XT258" s="28"/>
      <c r="XU258" s="28"/>
      <c r="XV258" s="28"/>
      <c r="XW258" s="28"/>
      <c r="XX258" s="28"/>
      <c r="XY258" s="28"/>
      <c r="XZ258" s="28"/>
      <c r="YA258" s="28"/>
      <c r="YB258" s="28"/>
      <c r="YC258" s="28"/>
      <c r="YD258" s="28"/>
      <c r="YE258" s="28"/>
      <c r="YF258" s="28"/>
      <c r="YG258" s="28"/>
      <c r="YH258" s="28"/>
      <c r="YI258" s="28"/>
      <c r="YJ258" s="28"/>
      <c r="YK258" s="28"/>
      <c r="YL258" s="28"/>
      <c r="YM258" s="28"/>
      <c r="YN258" s="28"/>
      <c r="YO258" s="28"/>
      <c r="YP258" s="28"/>
      <c r="YQ258" s="28"/>
      <c r="YR258" s="28"/>
      <c r="YS258" s="28"/>
      <c r="YT258" s="28"/>
      <c r="YU258" s="28"/>
      <c r="YV258" s="28"/>
      <c r="YW258" s="28"/>
      <c r="YX258" s="28"/>
      <c r="YY258" s="28"/>
      <c r="YZ258" s="28"/>
      <c r="ZA258" s="28"/>
      <c r="ZB258" s="28"/>
      <c r="ZC258" s="28"/>
      <c r="ZD258" s="28"/>
      <c r="ZE258" s="28"/>
      <c r="ZF258" s="28"/>
      <c r="ZG258" s="28"/>
      <c r="ZH258" s="28"/>
      <c r="ZI258" s="28"/>
      <c r="ZJ258" s="28"/>
      <c r="ZK258" s="28"/>
      <c r="ZL258" s="28"/>
      <c r="ZM258" s="28"/>
      <c r="ZN258" s="28"/>
      <c r="ZO258" s="28"/>
      <c r="ZP258" s="28"/>
      <c r="ZQ258" s="28"/>
      <c r="ZR258" s="28"/>
      <c r="ZS258" s="28"/>
      <c r="ZT258" s="28"/>
      <c r="ZU258" s="28"/>
      <c r="ZV258" s="28"/>
      <c r="ZW258" s="28"/>
      <c r="ZX258" s="28"/>
      <c r="ZY258" s="28"/>
      <c r="ZZ258" s="28"/>
      <c r="AAA258" s="28"/>
      <c r="AAB258" s="28"/>
      <c r="AAC258" s="28"/>
      <c r="AAD258" s="28"/>
      <c r="AAE258" s="28"/>
      <c r="AAF258" s="28"/>
      <c r="AAG258" s="28"/>
      <c r="AAH258" s="28"/>
      <c r="AAI258" s="28"/>
      <c r="AAJ258" s="28"/>
      <c r="AAK258" s="28"/>
      <c r="AAL258" s="28"/>
      <c r="AAM258" s="28"/>
      <c r="AAN258" s="28"/>
      <c r="AAO258" s="28"/>
      <c r="AAP258" s="28"/>
      <c r="AAQ258" s="28"/>
      <c r="AAR258" s="28"/>
      <c r="AAS258" s="28"/>
      <c r="AAT258" s="28"/>
      <c r="AAU258" s="28"/>
      <c r="AAV258" s="28"/>
      <c r="AAW258" s="28"/>
      <c r="AAX258" s="28"/>
      <c r="AAY258" s="28"/>
      <c r="AAZ258" s="28"/>
      <c r="ABA258" s="28"/>
      <c r="ABB258" s="28"/>
      <c r="ABC258" s="28"/>
      <c r="ABD258" s="28"/>
      <c r="ABE258" s="28"/>
      <c r="ABF258" s="28"/>
      <c r="ABG258" s="28"/>
      <c r="ABH258" s="28"/>
      <c r="ABI258" s="28"/>
      <c r="ABJ258" s="28"/>
      <c r="ABK258" s="28"/>
      <c r="ABL258" s="28"/>
      <c r="ABM258" s="28"/>
      <c r="ABN258" s="28"/>
      <c r="ABO258" s="28"/>
      <c r="ABP258" s="28"/>
      <c r="ABQ258" s="28"/>
      <c r="ABR258" s="28"/>
      <c r="ABS258" s="28"/>
      <c r="ABT258" s="28"/>
      <c r="ABU258" s="28"/>
      <c r="ABV258" s="28"/>
      <c r="ABW258" s="28"/>
      <c r="ABX258" s="28"/>
      <c r="ABY258" s="28"/>
      <c r="ABZ258" s="28"/>
      <c r="ACA258" s="28"/>
      <c r="ACB258" s="28"/>
      <c r="ACC258" s="28"/>
      <c r="ACD258" s="28"/>
      <c r="ACE258" s="28"/>
      <c r="ACF258" s="28"/>
      <c r="ACG258" s="28"/>
      <c r="ACH258" s="28"/>
      <c r="ACI258" s="28"/>
      <c r="ACJ258" s="28"/>
      <c r="ACK258" s="28"/>
      <c r="ACL258" s="28"/>
      <c r="ACM258" s="28"/>
      <c r="ACN258" s="28"/>
      <c r="ACO258" s="28"/>
      <c r="ACP258" s="28"/>
      <c r="ACQ258" s="28"/>
      <c r="ACR258" s="28"/>
      <c r="ACS258" s="28"/>
      <c r="ACT258" s="28"/>
      <c r="ACU258" s="28"/>
      <c r="ACV258" s="28"/>
      <c r="ACW258" s="28"/>
      <c r="ACX258" s="28"/>
      <c r="ACY258" s="28"/>
      <c r="ACZ258" s="28"/>
      <c r="ADA258" s="28"/>
      <c r="ADB258" s="28"/>
      <c r="ADC258" s="28"/>
      <c r="ADD258" s="28"/>
      <c r="ADE258" s="28"/>
      <c r="ADF258" s="28"/>
      <c r="ADG258" s="28"/>
      <c r="ADH258" s="28"/>
      <c r="ADI258" s="28"/>
      <c r="ADJ258" s="28"/>
      <c r="ADK258" s="28"/>
      <c r="ADL258" s="28"/>
      <c r="ADM258" s="28"/>
      <c r="ADN258" s="28"/>
      <c r="ADO258" s="28"/>
      <c r="ADP258" s="28"/>
      <c r="ADQ258" s="28"/>
      <c r="ADR258" s="28"/>
      <c r="ADS258" s="28"/>
      <c r="ADT258" s="28"/>
      <c r="ADU258" s="28"/>
      <c r="ADV258" s="28"/>
      <c r="ADW258" s="28"/>
      <c r="ADX258" s="28"/>
      <c r="ADY258" s="28"/>
      <c r="ADZ258" s="28"/>
      <c r="AEA258" s="28"/>
      <c r="AEB258" s="28"/>
      <c r="AEC258" s="28"/>
      <c r="AED258" s="28"/>
      <c r="AEE258" s="28"/>
      <c r="AEF258" s="28"/>
      <c r="AEG258" s="28"/>
      <c r="AEH258" s="28"/>
      <c r="AEI258" s="28"/>
      <c r="AEJ258" s="28"/>
      <c r="AEK258" s="28"/>
      <c r="AEL258" s="28"/>
      <c r="AEM258" s="28"/>
      <c r="AEN258" s="28"/>
      <c r="AEO258" s="28"/>
      <c r="AEP258" s="28"/>
      <c r="AEQ258" s="28"/>
      <c r="AER258" s="28"/>
      <c r="AES258" s="28"/>
      <c r="AET258" s="28"/>
      <c r="AEU258" s="28"/>
      <c r="AEV258" s="28"/>
      <c r="AEW258" s="28"/>
      <c r="AEX258" s="28"/>
      <c r="AEY258" s="28"/>
      <c r="AEZ258" s="28"/>
      <c r="AFA258" s="28"/>
      <c r="AFB258" s="28"/>
      <c r="AFC258" s="28"/>
      <c r="AFD258" s="28"/>
      <c r="AFE258" s="28"/>
      <c r="AFF258" s="28"/>
      <c r="AFG258" s="28"/>
      <c r="AFH258" s="28"/>
      <c r="AFI258" s="28"/>
      <c r="AFJ258" s="28"/>
      <c r="AFK258" s="28"/>
      <c r="AFL258" s="28"/>
      <c r="AFM258" s="28"/>
      <c r="AFN258" s="28"/>
      <c r="AFO258" s="28"/>
      <c r="AFP258" s="28"/>
      <c r="AFQ258" s="28"/>
      <c r="AFR258" s="28"/>
      <c r="AFS258" s="28"/>
      <c r="AFT258" s="28"/>
      <c r="AFU258" s="28"/>
      <c r="AFV258" s="28"/>
      <c r="AFW258" s="28"/>
      <c r="AFX258" s="28"/>
      <c r="AFY258" s="28"/>
      <c r="AFZ258" s="28"/>
      <c r="AGA258" s="28"/>
      <c r="AGB258" s="28"/>
      <c r="AGC258" s="28"/>
      <c r="AGD258" s="28"/>
      <c r="AGE258" s="28"/>
      <c r="AGF258" s="28"/>
      <c r="AGG258" s="28"/>
      <c r="AGH258" s="28"/>
      <c r="AGI258" s="28"/>
      <c r="AGJ258" s="28"/>
      <c r="AGK258" s="28"/>
      <c r="AGL258" s="28"/>
      <c r="AGM258" s="28"/>
      <c r="AGN258" s="28"/>
      <c r="AGO258" s="28"/>
      <c r="AGP258" s="28"/>
      <c r="AGQ258" s="28"/>
      <c r="AGR258" s="28"/>
      <c r="AGS258" s="28"/>
      <c r="AGT258" s="28"/>
      <c r="AGU258" s="28"/>
      <c r="AGV258" s="28"/>
      <c r="AGW258" s="28"/>
      <c r="AGX258" s="28"/>
      <c r="AGY258" s="28"/>
      <c r="AGZ258" s="28"/>
      <c r="AHA258" s="28"/>
      <c r="AHB258" s="28"/>
      <c r="AHC258" s="28"/>
      <c r="AHD258" s="28"/>
      <c r="AHE258" s="28"/>
      <c r="AHF258" s="28"/>
      <c r="AHG258" s="28"/>
      <c r="AHH258" s="28"/>
      <c r="AHI258" s="28"/>
      <c r="AHJ258" s="28"/>
      <c r="AHK258" s="28"/>
      <c r="AHL258" s="28"/>
      <c r="AHM258" s="28"/>
      <c r="AHN258" s="28"/>
      <c r="AHO258" s="28"/>
      <c r="AHP258" s="28"/>
      <c r="AHQ258" s="28"/>
      <c r="AHR258" s="28"/>
      <c r="AHS258" s="28"/>
      <c r="AHT258" s="28"/>
      <c r="AHU258" s="28"/>
      <c r="AHV258" s="28"/>
      <c r="AHW258" s="28"/>
      <c r="AHX258" s="28"/>
      <c r="AHY258" s="28"/>
      <c r="AHZ258" s="28"/>
      <c r="AIA258" s="28"/>
      <c r="AIB258" s="28"/>
      <c r="AIC258" s="28"/>
      <c r="AID258" s="28"/>
      <c r="AIE258" s="28"/>
      <c r="AIF258" s="28"/>
      <c r="AIG258" s="28"/>
      <c r="AIH258" s="28"/>
      <c r="AII258" s="28"/>
      <c r="AIJ258" s="28"/>
      <c r="AIK258" s="28"/>
      <c r="AIL258" s="28"/>
      <c r="AIM258" s="28"/>
      <c r="AIN258" s="28"/>
      <c r="AIO258" s="28"/>
      <c r="AIP258" s="28"/>
      <c r="AIQ258" s="28"/>
      <c r="AIR258" s="28"/>
      <c r="AIS258" s="28"/>
      <c r="AIT258" s="28"/>
      <c r="AIU258" s="28"/>
      <c r="AIV258" s="28"/>
      <c r="AIW258" s="28"/>
      <c r="AIX258" s="28"/>
      <c r="AIY258" s="28"/>
      <c r="AIZ258" s="28"/>
      <c r="AJA258" s="28"/>
      <c r="AJB258" s="28"/>
      <c r="AJC258" s="28"/>
      <c r="AJD258" s="28"/>
      <c r="AJE258" s="28"/>
      <c r="AJF258" s="28"/>
      <c r="AJG258" s="28"/>
      <c r="AJH258" s="28"/>
      <c r="AJI258" s="28"/>
      <c r="AJJ258" s="28"/>
      <c r="AJK258" s="28"/>
      <c r="AJL258" s="28"/>
      <c r="AJM258" s="28"/>
      <c r="AJN258" s="28"/>
      <c r="AJO258" s="28"/>
      <c r="AJP258" s="28"/>
      <c r="AJQ258" s="28"/>
      <c r="AJR258" s="28"/>
      <c r="AJS258" s="28"/>
      <c r="AJT258" s="28"/>
      <c r="AJU258" s="28"/>
      <c r="AJV258" s="28"/>
      <c r="AJW258" s="28"/>
      <c r="AJX258" s="28"/>
      <c r="AJY258" s="28"/>
      <c r="AJZ258" s="28"/>
      <c r="AKA258" s="28"/>
      <c r="AKB258" s="28"/>
      <c r="AKC258" s="28"/>
      <c r="AKD258" s="28"/>
      <c r="AKE258" s="28"/>
      <c r="AKF258" s="28"/>
      <c r="AKG258" s="28"/>
      <c r="AKH258" s="28"/>
      <c r="AKI258" s="28"/>
      <c r="AKJ258" s="28"/>
      <c r="AKK258" s="28"/>
      <c r="AKL258" s="28"/>
      <c r="AKM258" s="28"/>
      <c r="AKN258" s="28"/>
      <c r="AKO258" s="28"/>
      <c r="AKP258" s="28"/>
      <c r="AKQ258" s="28"/>
      <c r="AKR258" s="28"/>
      <c r="AKS258" s="28"/>
      <c r="AKT258" s="28"/>
      <c r="AKU258" s="28"/>
      <c r="AKV258" s="28"/>
      <c r="AKW258" s="28"/>
      <c r="AKX258" s="28"/>
      <c r="AKY258" s="28"/>
      <c r="AKZ258" s="28"/>
      <c r="ALA258" s="28"/>
      <c r="ALB258" s="28"/>
      <c r="ALC258" s="28"/>
      <c r="ALD258" s="28"/>
      <c r="ALE258" s="28"/>
      <c r="ALF258" s="28"/>
      <c r="ALG258" s="28"/>
      <c r="ALH258" s="28"/>
      <c r="ALI258" s="28"/>
      <c r="ALJ258" s="28"/>
      <c r="ALK258" s="28"/>
      <c r="ALL258" s="28"/>
      <c r="ALM258" s="28"/>
      <c r="ALN258" s="28"/>
      <c r="ALO258" s="28"/>
      <c r="ALP258" s="28"/>
      <c r="ALQ258" s="28"/>
      <c r="ALR258" s="28"/>
      <c r="ALS258" s="28"/>
      <c r="ALT258" s="28"/>
      <c r="ALU258" s="28"/>
      <c r="ALV258" s="28"/>
      <c r="ALW258" s="28"/>
      <c r="ALX258" s="28"/>
      <c r="ALY258" s="28"/>
      <c r="ALZ258" s="28"/>
      <c r="AMA258" s="28"/>
      <c r="AMB258" s="28"/>
      <c r="AMC258" s="28"/>
      <c r="AMD258" s="28"/>
      <c r="AME258" s="28"/>
      <c r="AMF258" s="28"/>
      <c r="AMG258" s="28"/>
      <c r="AMH258" s="28"/>
      <c r="AMI258" s="28"/>
      <c r="AMJ258" s="28"/>
      <c r="AMK258" s="28"/>
      <c r="AML258" s="28"/>
      <c r="AMM258" s="28"/>
      <c r="AMN258" s="28"/>
      <c r="AMO258" s="28"/>
      <c r="AMP258" s="28"/>
      <c r="AMQ258" s="28"/>
      <c r="AMR258" s="28"/>
      <c r="AMS258" s="28"/>
      <c r="AMT258" s="28"/>
      <c r="AMU258" s="28"/>
      <c r="AMV258" s="28"/>
      <c r="AMW258" s="28"/>
      <c r="AMX258" s="28"/>
      <c r="AMY258" s="28"/>
      <c r="AMZ258" s="28"/>
      <c r="ANA258" s="28"/>
      <c r="ANB258" s="28"/>
      <c r="ANC258" s="28"/>
      <c r="AND258" s="28"/>
      <c r="ANE258" s="28"/>
      <c r="ANF258" s="28"/>
      <c r="ANG258" s="28"/>
      <c r="ANH258" s="28"/>
      <c r="ANI258" s="28"/>
      <c r="ANJ258" s="28"/>
      <c r="ANK258" s="28"/>
      <c r="ANL258" s="28"/>
      <c r="ANM258" s="28"/>
      <c r="ANN258" s="28"/>
      <c r="ANO258" s="28"/>
      <c r="ANP258" s="28"/>
      <c r="ANQ258" s="28"/>
      <c r="ANR258" s="28"/>
      <c r="ANS258" s="28"/>
      <c r="ANT258" s="28"/>
      <c r="ANU258" s="28"/>
      <c r="ANV258" s="28"/>
      <c r="ANW258" s="28"/>
      <c r="ANX258" s="28"/>
      <c r="ANY258" s="28"/>
      <c r="ANZ258" s="28"/>
      <c r="AOA258" s="28"/>
      <c r="AOB258" s="28"/>
      <c r="AOC258" s="28"/>
      <c r="AOD258" s="28"/>
      <c r="AOE258" s="28"/>
      <c r="AOF258" s="28"/>
      <c r="AOG258" s="28"/>
      <c r="AOH258" s="28"/>
      <c r="AOI258" s="28"/>
      <c r="AOJ258" s="28"/>
      <c r="AOK258" s="28"/>
      <c r="AOL258" s="28"/>
      <c r="AOM258" s="28"/>
      <c r="AON258" s="28"/>
      <c r="AOO258" s="28"/>
      <c r="AOP258" s="28"/>
      <c r="AOQ258" s="28"/>
      <c r="AOR258" s="28"/>
    </row>
    <row r="259" spans="1:1084" s="2" customFormat="1" ht="30" customHeight="1" x14ac:dyDescent="0.25">
      <c r="A259" s="40">
        <v>251</v>
      </c>
      <c r="B259" s="25" t="s">
        <v>401</v>
      </c>
      <c r="C259" s="40" t="s">
        <v>278</v>
      </c>
      <c r="D259" s="25" t="s">
        <v>140</v>
      </c>
      <c r="E259" s="25" t="s">
        <v>44</v>
      </c>
      <c r="F259" s="40" t="s">
        <v>261</v>
      </c>
      <c r="G259" s="62" t="s">
        <v>262</v>
      </c>
      <c r="H259" s="62" t="s">
        <v>262</v>
      </c>
      <c r="I259" s="42">
        <v>45000</v>
      </c>
      <c r="J259" s="45">
        <v>1148.33</v>
      </c>
      <c r="K259" s="42">
        <v>25</v>
      </c>
      <c r="L259" s="45">
        <f t="shared" si="222"/>
        <v>1291.5</v>
      </c>
      <c r="M259" s="42">
        <f t="shared" si="269"/>
        <v>3194.9999999999995</v>
      </c>
      <c r="N259" s="42">
        <f t="shared" si="270"/>
        <v>495.00000000000006</v>
      </c>
      <c r="O259" s="45">
        <f t="shared" si="271"/>
        <v>1368</v>
      </c>
      <c r="P259" s="42">
        <f t="shared" si="272"/>
        <v>3190.5</v>
      </c>
      <c r="Q259" s="42">
        <f t="shared" si="273"/>
        <v>2659.5</v>
      </c>
      <c r="R259" s="42">
        <f t="shared" si="274"/>
        <v>3832.83</v>
      </c>
      <c r="S259" s="42">
        <f t="shared" si="275"/>
        <v>6880.5</v>
      </c>
      <c r="T259" s="42">
        <f t="shared" si="291"/>
        <v>41167.17</v>
      </c>
      <c r="U259" s="46" t="s">
        <v>349</v>
      </c>
      <c r="V259" s="27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  <c r="ALC259" s="28"/>
      <c r="ALD259" s="28"/>
      <c r="ALE259" s="28"/>
      <c r="ALF259" s="28"/>
      <c r="ALG259" s="28"/>
      <c r="ALH259" s="28"/>
      <c r="ALI259" s="28"/>
      <c r="ALJ259" s="28"/>
      <c r="ALK259" s="28"/>
      <c r="ALL259" s="28"/>
      <c r="ALM259" s="28"/>
      <c r="ALN259" s="28"/>
      <c r="ALO259" s="28"/>
      <c r="ALP259" s="28"/>
      <c r="ALQ259" s="28"/>
      <c r="ALR259" s="28"/>
      <c r="ALS259" s="28"/>
      <c r="ALT259" s="28"/>
      <c r="ALU259" s="28"/>
      <c r="ALV259" s="28"/>
      <c r="ALW259" s="28"/>
      <c r="ALX259" s="28"/>
      <c r="ALY259" s="28"/>
      <c r="ALZ259" s="28"/>
      <c r="AMA259" s="28"/>
      <c r="AMB259" s="28"/>
      <c r="AMC259" s="28"/>
      <c r="AMD259" s="28"/>
      <c r="AME259" s="28"/>
      <c r="AMF259" s="28"/>
      <c r="AMG259" s="28"/>
      <c r="AMH259" s="28"/>
      <c r="AMI259" s="28"/>
      <c r="AMJ259" s="28"/>
      <c r="AMK259" s="28"/>
      <c r="AML259" s="28"/>
      <c r="AMM259" s="28"/>
      <c r="AMN259" s="28"/>
      <c r="AMO259" s="28"/>
      <c r="AMP259" s="28"/>
      <c r="AMQ259" s="28"/>
      <c r="AMR259" s="28"/>
      <c r="AMS259" s="28"/>
      <c r="AMT259" s="28"/>
      <c r="AMU259" s="28"/>
      <c r="AMV259" s="28"/>
      <c r="AMW259" s="28"/>
      <c r="AMX259" s="28"/>
      <c r="AMY259" s="28"/>
      <c r="AMZ259" s="28"/>
      <c r="ANA259" s="28"/>
      <c r="ANB259" s="28"/>
      <c r="ANC259" s="28"/>
      <c r="AND259" s="28"/>
      <c r="ANE259" s="28"/>
      <c r="ANF259" s="28"/>
      <c r="ANG259" s="28"/>
      <c r="ANH259" s="28"/>
      <c r="ANI259" s="28"/>
      <c r="ANJ259" s="28"/>
      <c r="ANK259" s="28"/>
      <c r="ANL259" s="28"/>
      <c r="ANM259" s="28"/>
      <c r="ANN259" s="28"/>
      <c r="ANO259" s="28"/>
      <c r="ANP259" s="28"/>
      <c r="ANQ259" s="28"/>
      <c r="ANR259" s="28"/>
      <c r="ANS259" s="28"/>
      <c r="ANT259" s="28"/>
      <c r="ANU259" s="28"/>
      <c r="ANV259" s="28"/>
      <c r="ANW259" s="28"/>
      <c r="ANX259" s="28"/>
      <c r="ANY259" s="28"/>
      <c r="ANZ259" s="28"/>
      <c r="AOA259" s="28"/>
      <c r="AOB259" s="28"/>
      <c r="AOC259" s="28"/>
      <c r="AOD259" s="28"/>
      <c r="AOE259" s="28"/>
      <c r="AOF259" s="28"/>
      <c r="AOG259" s="28"/>
      <c r="AOH259" s="28"/>
      <c r="AOI259" s="28"/>
      <c r="AOJ259" s="28"/>
      <c r="AOK259" s="28"/>
      <c r="AOL259" s="28"/>
      <c r="AOM259" s="28"/>
      <c r="AON259" s="28"/>
      <c r="AOO259" s="28"/>
      <c r="AOP259" s="28"/>
      <c r="AOQ259" s="28"/>
      <c r="AOR259" s="28"/>
    </row>
    <row r="260" spans="1:1084" s="2" customFormat="1" ht="30" customHeight="1" x14ac:dyDescent="0.25">
      <c r="A260" s="40">
        <v>252</v>
      </c>
      <c r="B260" s="25" t="s">
        <v>374</v>
      </c>
      <c r="C260" s="40" t="s">
        <v>279</v>
      </c>
      <c r="D260" s="25" t="s">
        <v>140</v>
      </c>
      <c r="E260" s="25" t="s">
        <v>210</v>
      </c>
      <c r="F260" s="40" t="s">
        <v>261</v>
      </c>
      <c r="G260" s="62" t="s">
        <v>262</v>
      </c>
      <c r="H260" s="62" t="s">
        <v>262</v>
      </c>
      <c r="I260" s="42">
        <v>45000</v>
      </c>
      <c r="J260" s="45">
        <v>1148.33</v>
      </c>
      <c r="K260" s="42">
        <v>25</v>
      </c>
      <c r="L260" s="45">
        <f>I260*2.87%</f>
        <v>1291.5</v>
      </c>
      <c r="M260" s="42">
        <f>I260*7.1%</f>
        <v>3194.9999999999995</v>
      </c>
      <c r="N260" s="42">
        <f>I260*1.1%</f>
        <v>495.00000000000006</v>
      </c>
      <c r="O260" s="45">
        <f>I260*3.04%</f>
        <v>1368</v>
      </c>
      <c r="P260" s="42">
        <f>I260*7.09%</f>
        <v>3190.5</v>
      </c>
      <c r="Q260" s="42">
        <f>+L260+O260</f>
        <v>2659.5</v>
      </c>
      <c r="R260" s="42">
        <f>SUM(J260+K260+L260+O260)</f>
        <v>3832.83</v>
      </c>
      <c r="S260" s="42">
        <f>SUM(M260+N260+P260)</f>
        <v>6880.5</v>
      </c>
      <c r="T260" s="42">
        <f>I260-R260</f>
        <v>41167.17</v>
      </c>
      <c r="U260" s="46" t="s">
        <v>349</v>
      </c>
      <c r="V260" s="27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  <c r="QR260" s="28"/>
      <c r="QS260" s="28"/>
      <c r="QT260" s="28"/>
      <c r="QU260" s="28"/>
      <c r="QV260" s="28"/>
      <c r="QW260" s="28"/>
      <c r="QX260" s="28"/>
      <c r="QY260" s="28"/>
      <c r="QZ260" s="28"/>
      <c r="RA260" s="28"/>
      <c r="RB260" s="28"/>
      <c r="RC260" s="28"/>
      <c r="RD260" s="28"/>
      <c r="RE260" s="28"/>
      <c r="RF260" s="28"/>
      <c r="RG260" s="28"/>
      <c r="RH260" s="28"/>
      <c r="RI260" s="28"/>
      <c r="RJ260" s="28"/>
      <c r="RK260" s="28"/>
      <c r="RL260" s="28"/>
      <c r="RM260" s="28"/>
      <c r="RN260" s="28"/>
      <c r="RO260" s="28"/>
      <c r="RP260" s="28"/>
      <c r="RQ260" s="28"/>
      <c r="RR260" s="28"/>
      <c r="RS260" s="28"/>
      <c r="RT260" s="28"/>
      <c r="RU260" s="28"/>
      <c r="RV260" s="28"/>
      <c r="RW260" s="28"/>
      <c r="RX260" s="28"/>
      <c r="RY260" s="28"/>
      <c r="RZ260" s="28"/>
      <c r="SA260" s="28"/>
      <c r="SB260" s="28"/>
      <c r="SC260" s="28"/>
      <c r="SD260" s="28"/>
      <c r="SE260" s="28"/>
      <c r="SF260" s="28"/>
      <c r="SG260" s="28"/>
      <c r="SH260" s="28"/>
      <c r="SI260" s="28"/>
      <c r="SJ260" s="28"/>
      <c r="SK260" s="28"/>
      <c r="SL260" s="28"/>
      <c r="SM260" s="28"/>
      <c r="SN260" s="28"/>
      <c r="SO260" s="28"/>
      <c r="SP260" s="28"/>
      <c r="SQ260" s="28"/>
      <c r="SR260" s="28"/>
      <c r="SS260" s="28"/>
      <c r="ST260" s="28"/>
      <c r="SU260" s="28"/>
      <c r="SV260" s="28"/>
      <c r="SW260" s="28"/>
      <c r="SX260" s="28"/>
      <c r="SY260" s="28"/>
      <c r="SZ260" s="28"/>
      <c r="TA260" s="28"/>
      <c r="TB260" s="28"/>
      <c r="TC260" s="28"/>
      <c r="TD260" s="28"/>
      <c r="TE260" s="28"/>
      <c r="TF260" s="28"/>
      <c r="TG260" s="28"/>
      <c r="TH260" s="28"/>
      <c r="TI260" s="28"/>
      <c r="TJ260" s="28"/>
      <c r="TK260" s="28"/>
      <c r="TL260" s="28"/>
      <c r="TM260" s="28"/>
      <c r="TN260" s="28"/>
      <c r="TO260" s="28"/>
      <c r="TP260" s="28"/>
      <c r="TQ260" s="28"/>
      <c r="TR260" s="28"/>
      <c r="TS260" s="28"/>
      <c r="TT260" s="28"/>
      <c r="TU260" s="28"/>
      <c r="TV260" s="28"/>
      <c r="TW260" s="28"/>
      <c r="TX260" s="28"/>
      <c r="TY260" s="28"/>
      <c r="TZ260" s="28"/>
      <c r="UA260" s="28"/>
      <c r="UB260" s="28"/>
      <c r="UC260" s="28"/>
      <c r="UD260" s="28"/>
      <c r="UE260" s="28"/>
      <c r="UF260" s="28"/>
      <c r="UG260" s="28"/>
      <c r="UH260" s="28"/>
      <c r="UI260" s="28"/>
      <c r="UJ260" s="28"/>
      <c r="UK260" s="28"/>
      <c r="UL260" s="28"/>
      <c r="UM260" s="28"/>
      <c r="UN260" s="28"/>
      <c r="UO260" s="28"/>
      <c r="UP260" s="28"/>
      <c r="UQ260" s="28"/>
      <c r="UR260" s="28"/>
      <c r="US260" s="28"/>
      <c r="UT260" s="28"/>
      <c r="UU260" s="28"/>
      <c r="UV260" s="28"/>
      <c r="UW260" s="28"/>
      <c r="UX260" s="28"/>
      <c r="UY260" s="28"/>
      <c r="UZ260" s="28"/>
      <c r="VA260" s="28"/>
      <c r="VB260" s="28"/>
      <c r="VC260" s="28"/>
      <c r="VD260" s="28"/>
      <c r="VE260" s="28"/>
      <c r="VF260" s="28"/>
      <c r="VG260" s="28"/>
      <c r="VH260" s="28"/>
      <c r="VI260" s="28"/>
      <c r="VJ260" s="28"/>
      <c r="VK260" s="28"/>
      <c r="VL260" s="28"/>
      <c r="VM260" s="28"/>
      <c r="VN260" s="28"/>
      <c r="VO260" s="28"/>
      <c r="VP260" s="28"/>
      <c r="VQ260" s="28"/>
      <c r="VR260" s="28"/>
      <c r="VS260" s="28"/>
      <c r="VT260" s="28"/>
      <c r="VU260" s="28"/>
      <c r="VV260" s="28"/>
      <c r="VW260" s="28"/>
      <c r="VX260" s="28"/>
      <c r="VY260" s="28"/>
      <c r="VZ260" s="28"/>
      <c r="WA260" s="28"/>
      <c r="WB260" s="28"/>
      <c r="WC260" s="28"/>
      <c r="WD260" s="28"/>
      <c r="WE260" s="28"/>
      <c r="WF260" s="28"/>
      <c r="WG260" s="28"/>
      <c r="WH260" s="28"/>
      <c r="WI260" s="28"/>
      <c r="WJ260" s="28"/>
      <c r="WK260" s="28"/>
      <c r="WL260" s="28"/>
      <c r="WM260" s="28"/>
      <c r="WN260" s="28"/>
      <c r="WO260" s="28"/>
      <c r="WP260" s="28"/>
      <c r="WQ260" s="28"/>
      <c r="WR260" s="28"/>
      <c r="WS260" s="28"/>
      <c r="WT260" s="28"/>
      <c r="WU260" s="28"/>
      <c r="WV260" s="28"/>
      <c r="WW260" s="28"/>
      <c r="WX260" s="28"/>
      <c r="WY260" s="28"/>
      <c r="WZ260" s="28"/>
      <c r="XA260" s="28"/>
      <c r="XB260" s="28"/>
      <c r="XC260" s="28"/>
      <c r="XD260" s="28"/>
      <c r="XE260" s="28"/>
      <c r="XF260" s="28"/>
      <c r="XG260" s="28"/>
      <c r="XH260" s="28"/>
      <c r="XI260" s="28"/>
      <c r="XJ260" s="28"/>
      <c r="XK260" s="28"/>
      <c r="XL260" s="28"/>
      <c r="XM260" s="28"/>
      <c r="XN260" s="28"/>
      <c r="XO260" s="28"/>
      <c r="XP260" s="28"/>
      <c r="XQ260" s="28"/>
      <c r="XR260" s="28"/>
      <c r="XS260" s="28"/>
      <c r="XT260" s="28"/>
      <c r="XU260" s="28"/>
      <c r="XV260" s="28"/>
      <c r="XW260" s="28"/>
      <c r="XX260" s="28"/>
      <c r="XY260" s="28"/>
      <c r="XZ260" s="28"/>
      <c r="YA260" s="28"/>
      <c r="YB260" s="28"/>
      <c r="YC260" s="28"/>
      <c r="YD260" s="28"/>
      <c r="YE260" s="28"/>
      <c r="YF260" s="28"/>
      <c r="YG260" s="28"/>
      <c r="YH260" s="28"/>
      <c r="YI260" s="28"/>
      <c r="YJ260" s="28"/>
      <c r="YK260" s="28"/>
      <c r="YL260" s="28"/>
      <c r="YM260" s="28"/>
      <c r="YN260" s="28"/>
      <c r="YO260" s="28"/>
      <c r="YP260" s="28"/>
      <c r="YQ260" s="28"/>
      <c r="YR260" s="28"/>
      <c r="YS260" s="28"/>
      <c r="YT260" s="28"/>
      <c r="YU260" s="28"/>
      <c r="YV260" s="28"/>
      <c r="YW260" s="28"/>
      <c r="YX260" s="28"/>
      <c r="YY260" s="28"/>
      <c r="YZ260" s="28"/>
      <c r="ZA260" s="28"/>
      <c r="ZB260" s="28"/>
      <c r="ZC260" s="28"/>
      <c r="ZD260" s="28"/>
      <c r="ZE260" s="28"/>
      <c r="ZF260" s="28"/>
      <c r="ZG260" s="28"/>
      <c r="ZH260" s="28"/>
      <c r="ZI260" s="28"/>
      <c r="ZJ260" s="28"/>
      <c r="ZK260" s="28"/>
      <c r="ZL260" s="28"/>
      <c r="ZM260" s="28"/>
      <c r="ZN260" s="28"/>
      <c r="ZO260" s="28"/>
      <c r="ZP260" s="28"/>
      <c r="ZQ260" s="28"/>
      <c r="ZR260" s="28"/>
      <c r="ZS260" s="28"/>
      <c r="ZT260" s="28"/>
      <c r="ZU260" s="28"/>
      <c r="ZV260" s="28"/>
      <c r="ZW260" s="28"/>
      <c r="ZX260" s="28"/>
      <c r="ZY260" s="28"/>
      <c r="ZZ260" s="28"/>
      <c r="AAA260" s="28"/>
      <c r="AAB260" s="28"/>
      <c r="AAC260" s="28"/>
      <c r="AAD260" s="28"/>
      <c r="AAE260" s="28"/>
      <c r="AAF260" s="28"/>
      <c r="AAG260" s="28"/>
      <c r="AAH260" s="28"/>
      <c r="AAI260" s="28"/>
      <c r="AAJ260" s="28"/>
      <c r="AAK260" s="28"/>
      <c r="AAL260" s="28"/>
      <c r="AAM260" s="28"/>
      <c r="AAN260" s="28"/>
      <c r="AAO260" s="28"/>
      <c r="AAP260" s="28"/>
      <c r="AAQ260" s="28"/>
      <c r="AAR260" s="28"/>
      <c r="AAS260" s="28"/>
      <c r="AAT260" s="28"/>
      <c r="AAU260" s="28"/>
      <c r="AAV260" s="28"/>
      <c r="AAW260" s="28"/>
      <c r="AAX260" s="28"/>
      <c r="AAY260" s="28"/>
      <c r="AAZ260" s="28"/>
      <c r="ABA260" s="28"/>
      <c r="ABB260" s="28"/>
      <c r="ABC260" s="28"/>
      <c r="ABD260" s="28"/>
      <c r="ABE260" s="28"/>
      <c r="ABF260" s="28"/>
      <c r="ABG260" s="28"/>
      <c r="ABH260" s="28"/>
      <c r="ABI260" s="28"/>
      <c r="ABJ260" s="28"/>
      <c r="ABK260" s="28"/>
      <c r="ABL260" s="28"/>
      <c r="ABM260" s="28"/>
      <c r="ABN260" s="28"/>
      <c r="ABO260" s="28"/>
      <c r="ABP260" s="28"/>
      <c r="ABQ260" s="28"/>
      <c r="ABR260" s="28"/>
      <c r="ABS260" s="28"/>
      <c r="ABT260" s="28"/>
      <c r="ABU260" s="28"/>
      <c r="ABV260" s="28"/>
      <c r="ABW260" s="28"/>
      <c r="ABX260" s="28"/>
      <c r="ABY260" s="28"/>
      <c r="ABZ260" s="28"/>
      <c r="ACA260" s="28"/>
      <c r="ACB260" s="28"/>
      <c r="ACC260" s="28"/>
      <c r="ACD260" s="28"/>
      <c r="ACE260" s="28"/>
      <c r="ACF260" s="28"/>
      <c r="ACG260" s="28"/>
      <c r="ACH260" s="28"/>
      <c r="ACI260" s="28"/>
      <c r="ACJ260" s="28"/>
      <c r="ACK260" s="28"/>
      <c r="ACL260" s="28"/>
      <c r="ACM260" s="28"/>
      <c r="ACN260" s="28"/>
      <c r="ACO260" s="28"/>
      <c r="ACP260" s="28"/>
      <c r="ACQ260" s="28"/>
      <c r="ACR260" s="28"/>
      <c r="ACS260" s="28"/>
      <c r="ACT260" s="28"/>
      <c r="ACU260" s="28"/>
      <c r="ACV260" s="28"/>
      <c r="ACW260" s="28"/>
      <c r="ACX260" s="28"/>
      <c r="ACY260" s="28"/>
      <c r="ACZ260" s="28"/>
      <c r="ADA260" s="28"/>
      <c r="ADB260" s="28"/>
      <c r="ADC260" s="28"/>
      <c r="ADD260" s="28"/>
      <c r="ADE260" s="28"/>
      <c r="ADF260" s="28"/>
      <c r="ADG260" s="28"/>
      <c r="ADH260" s="28"/>
      <c r="ADI260" s="28"/>
      <c r="ADJ260" s="28"/>
      <c r="ADK260" s="28"/>
      <c r="ADL260" s="28"/>
      <c r="ADM260" s="28"/>
      <c r="ADN260" s="28"/>
      <c r="ADO260" s="28"/>
      <c r="ADP260" s="28"/>
      <c r="ADQ260" s="28"/>
      <c r="ADR260" s="28"/>
      <c r="ADS260" s="28"/>
      <c r="ADT260" s="28"/>
      <c r="ADU260" s="28"/>
      <c r="ADV260" s="28"/>
      <c r="ADW260" s="28"/>
      <c r="ADX260" s="28"/>
      <c r="ADY260" s="28"/>
      <c r="ADZ260" s="28"/>
      <c r="AEA260" s="28"/>
      <c r="AEB260" s="28"/>
      <c r="AEC260" s="28"/>
      <c r="AED260" s="28"/>
      <c r="AEE260" s="28"/>
      <c r="AEF260" s="28"/>
      <c r="AEG260" s="28"/>
      <c r="AEH260" s="28"/>
      <c r="AEI260" s="28"/>
      <c r="AEJ260" s="28"/>
      <c r="AEK260" s="28"/>
      <c r="AEL260" s="28"/>
      <c r="AEM260" s="28"/>
      <c r="AEN260" s="28"/>
      <c r="AEO260" s="28"/>
      <c r="AEP260" s="28"/>
      <c r="AEQ260" s="28"/>
      <c r="AER260" s="28"/>
      <c r="AES260" s="28"/>
      <c r="AET260" s="28"/>
      <c r="AEU260" s="28"/>
      <c r="AEV260" s="28"/>
      <c r="AEW260" s="28"/>
      <c r="AEX260" s="28"/>
      <c r="AEY260" s="28"/>
      <c r="AEZ260" s="28"/>
      <c r="AFA260" s="28"/>
      <c r="AFB260" s="28"/>
      <c r="AFC260" s="28"/>
      <c r="AFD260" s="28"/>
      <c r="AFE260" s="28"/>
      <c r="AFF260" s="28"/>
      <c r="AFG260" s="28"/>
      <c r="AFH260" s="28"/>
      <c r="AFI260" s="28"/>
      <c r="AFJ260" s="28"/>
      <c r="AFK260" s="28"/>
      <c r="AFL260" s="28"/>
      <c r="AFM260" s="28"/>
      <c r="AFN260" s="28"/>
      <c r="AFO260" s="28"/>
      <c r="AFP260" s="28"/>
      <c r="AFQ260" s="28"/>
      <c r="AFR260" s="28"/>
      <c r="AFS260" s="28"/>
      <c r="AFT260" s="28"/>
      <c r="AFU260" s="28"/>
      <c r="AFV260" s="28"/>
      <c r="AFW260" s="28"/>
      <c r="AFX260" s="28"/>
      <c r="AFY260" s="28"/>
      <c r="AFZ260" s="28"/>
      <c r="AGA260" s="28"/>
      <c r="AGB260" s="28"/>
      <c r="AGC260" s="28"/>
      <c r="AGD260" s="28"/>
      <c r="AGE260" s="28"/>
      <c r="AGF260" s="28"/>
      <c r="AGG260" s="28"/>
      <c r="AGH260" s="28"/>
      <c r="AGI260" s="28"/>
      <c r="AGJ260" s="28"/>
      <c r="AGK260" s="28"/>
      <c r="AGL260" s="28"/>
      <c r="AGM260" s="28"/>
      <c r="AGN260" s="28"/>
      <c r="AGO260" s="28"/>
      <c r="AGP260" s="28"/>
      <c r="AGQ260" s="28"/>
      <c r="AGR260" s="28"/>
      <c r="AGS260" s="28"/>
      <c r="AGT260" s="28"/>
      <c r="AGU260" s="28"/>
      <c r="AGV260" s="28"/>
      <c r="AGW260" s="28"/>
      <c r="AGX260" s="28"/>
      <c r="AGY260" s="28"/>
      <c r="AGZ260" s="28"/>
      <c r="AHA260" s="28"/>
      <c r="AHB260" s="28"/>
      <c r="AHC260" s="28"/>
      <c r="AHD260" s="28"/>
      <c r="AHE260" s="28"/>
      <c r="AHF260" s="28"/>
      <c r="AHG260" s="28"/>
      <c r="AHH260" s="28"/>
      <c r="AHI260" s="28"/>
      <c r="AHJ260" s="28"/>
      <c r="AHK260" s="28"/>
      <c r="AHL260" s="28"/>
      <c r="AHM260" s="28"/>
      <c r="AHN260" s="28"/>
      <c r="AHO260" s="28"/>
      <c r="AHP260" s="28"/>
      <c r="AHQ260" s="28"/>
      <c r="AHR260" s="28"/>
      <c r="AHS260" s="28"/>
      <c r="AHT260" s="28"/>
      <c r="AHU260" s="28"/>
      <c r="AHV260" s="28"/>
      <c r="AHW260" s="28"/>
      <c r="AHX260" s="28"/>
      <c r="AHY260" s="28"/>
      <c r="AHZ260" s="28"/>
      <c r="AIA260" s="28"/>
      <c r="AIB260" s="28"/>
      <c r="AIC260" s="28"/>
      <c r="AID260" s="28"/>
      <c r="AIE260" s="28"/>
      <c r="AIF260" s="28"/>
      <c r="AIG260" s="28"/>
      <c r="AIH260" s="28"/>
      <c r="AII260" s="28"/>
      <c r="AIJ260" s="28"/>
      <c r="AIK260" s="28"/>
      <c r="AIL260" s="28"/>
      <c r="AIM260" s="28"/>
      <c r="AIN260" s="28"/>
      <c r="AIO260" s="28"/>
      <c r="AIP260" s="28"/>
      <c r="AIQ260" s="28"/>
      <c r="AIR260" s="28"/>
      <c r="AIS260" s="28"/>
      <c r="AIT260" s="28"/>
      <c r="AIU260" s="28"/>
      <c r="AIV260" s="28"/>
      <c r="AIW260" s="28"/>
      <c r="AIX260" s="28"/>
      <c r="AIY260" s="28"/>
      <c r="AIZ260" s="28"/>
      <c r="AJA260" s="28"/>
      <c r="AJB260" s="28"/>
      <c r="AJC260" s="28"/>
      <c r="AJD260" s="28"/>
      <c r="AJE260" s="28"/>
      <c r="AJF260" s="28"/>
      <c r="AJG260" s="28"/>
      <c r="AJH260" s="28"/>
      <c r="AJI260" s="28"/>
      <c r="AJJ260" s="28"/>
      <c r="AJK260" s="28"/>
      <c r="AJL260" s="28"/>
      <c r="AJM260" s="28"/>
      <c r="AJN260" s="28"/>
      <c r="AJO260" s="28"/>
      <c r="AJP260" s="28"/>
      <c r="AJQ260" s="28"/>
      <c r="AJR260" s="28"/>
      <c r="AJS260" s="28"/>
      <c r="AJT260" s="28"/>
      <c r="AJU260" s="28"/>
      <c r="AJV260" s="28"/>
      <c r="AJW260" s="28"/>
      <c r="AJX260" s="28"/>
      <c r="AJY260" s="28"/>
      <c r="AJZ260" s="28"/>
      <c r="AKA260" s="28"/>
      <c r="AKB260" s="28"/>
      <c r="AKC260" s="28"/>
      <c r="AKD260" s="28"/>
      <c r="AKE260" s="28"/>
      <c r="AKF260" s="28"/>
      <c r="AKG260" s="28"/>
      <c r="AKH260" s="28"/>
      <c r="AKI260" s="28"/>
      <c r="AKJ260" s="28"/>
      <c r="AKK260" s="28"/>
      <c r="AKL260" s="28"/>
      <c r="AKM260" s="28"/>
      <c r="AKN260" s="28"/>
      <c r="AKO260" s="28"/>
      <c r="AKP260" s="28"/>
      <c r="AKQ260" s="28"/>
      <c r="AKR260" s="28"/>
      <c r="AKS260" s="28"/>
      <c r="AKT260" s="28"/>
      <c r="AKU260" s="28"/>
      <c r="AKV260" s="28"/>
      <c r="AKW260" s="28"/>
      <c r="AKX260" s="28"/>
      <c r="AKY260" s="28"/>
      <c r="AKZ260" s="28"/>
      <c r="ALA260" s="28"/>
      <c r="ALB260" s="28"/>
      <c r="ALC260" s="28"/>
      <c r="ALD260" s="28"/>
      <c r="ALE260" s="28"/>
      <c r="ALF260" s="28"/>
      <c r="ALG260" s="28"/>
      <c r="ALH260" s="28"/>
      <c r="ALI260" s="28"/>
      <c r="ALJ260" s="28"/>
      <c r="ALK260" s="28"/>
      <c r="ALL260" s="28"/>
      <c r="ALM260" s="28"/>
      <c r="ALN260" s="28"/>
      <c r="ALO260" s="28"/>
      <c r="ALP260" s="28"/>
      <c r="ALQ260" s="28"/>
      <c r="ALR260" s="28"/>
      <c r="ALS260" s="28"/>
      <c r="ALT260" s="28"/>
      <c r="ALU260" s="28"/>
      <c r="ALV260" s="28"/>
      <c r="ALW260" s="28"/>
      <c r="ALX260" s="28"/>
      <c r="ALY260" s="28"/>
      <c r="ALZ260" s="28"/>
      <c r="AMA260" s="28"/>
      <c r="AMB260" s="28"/>
      <c r="AMC260" s="28"/>
      <c r="AMD260" s="28"/>
      <c r="AME260" s="28"/>
      <c r="AMF260" s="28"/>
      <c r="AMG260" s="28"/>
      <c r="AMH260" s="28"/>
      <c r="AMI260" s="28"/>
      <c r="AMJ260" s="28"/>
      <c r="AMK260" s="28"/>
      <c r="AML260" s="28"/>
      <c r="AMM260" s="28"/>
      <c r="AMN260" s="28"/>
      <c r="AMO260" s="28"/>
      <c r="AMP260" s="28"/>
      <c r="AMQ260" s="28"/>
      <c r="AMR260" s="28"/>
      <c r="AMS260" s="28"/>
      <c r="AMT260" s="28"/>
      <c r="AMU260" s="28"/>
      <c r="AMV260" s="28"/>
      <c r="AMW260" s="28"/>
      <c r="AMX260" s="28"/>
      <c r="AMY260" s="28"/>
      <c r="AMZ260" s="28"/>
      <c r="ANA260" s="28"/>
      <c r="ANB260" s="28"/>
      <c r="ANC260" s="28"/>
      <c r="AND260" s="28"/>
      <c r="ANE260" s="28"/>
      <c r="ANF260" s="28"/>
      <c r="ANG260" s="28"/>
      <c r="ANH260" s="28"/>
      <c r="ANI260" s="28"/>
      <c r="ANJ260" s="28"/>
      <c r="ANK260" s="28"/>
      <c r="ANL260" s="28"/>
      <c r="ANM260" s="28"/>
      <c r="ANN260" s="28"/>
      <c r="ANO260" s="28"/>
      <c r="ANP260" s="28"/>
      <c r="ANQ260" s="28"/>
      <c r="ANR260" s="28"/>
      <c r="ANS260" s="28"/>
      <c r="ANT260" s="28"/>
      <c r="ANU260" s="28"/>
      <c r="ANV260" s="28"/>
      <c r="ANW260" s="28"/>
      <c r="ANX260" s="28"/>
      <c r="ANY260" s="28"/>
      <c r="ANZ260" s="28"/>
      <c r="AOA260" s="28"/>
      <c r="AOB260" s="28"/>
      <c r="AOC260" s="28"/>
      <c r="AOD260" s="28"/>
      <c r="AOE260" s="28"/>
      <c r="AOF260" s="28"/>
      <c r="AOG260" s="28"/>
      <c r="AOH260" s="28"/>
      <c r="AOI260" s="28"/>
      <c r="AOJ260" s="28"/>
      <c r="AOK260" s="28"/>
      <c r="AOL260" s="28"/>
      <c r="AOM260" s="28"/>
      <c r="AON260" s="28"/>
      <c r="AOO260" s="28"/>
      <c r="AOP260" s="28"/>
      <c r="AOQ260" s="28"/>
      <c r="AOR260" s="28"/>
    </row>
    <row r="261" spans="1:1084" s="2" customFormat="1" ht="30" customHeight="1" x14ac:dyDescent="0.25">
      <c r="A261" s="40">
        <v>253</v>
      </c>
      <c r="B261" s="25" t="s">
        <v>171</v>
      </c>
      <c r="C261" s="40" t="s">
        <v>279</v>
      </c>
      <c r="D261" s="25" t="s">
        <v>291</v>
      </c>
      <c r="E261" s="25" t="s">
        <v>44</v>
      </c>
      <c r="F261" s="40" t="s">
        <v>261</v>
      </c>
      <c r="G261" s="62" t="s">
        <v>262</v>
      </c>
      <c r="H261" s="62" t="s">
        <v>262</v>
      </c>
      <c r="I261" s="42">
        <v>41000</v>
      </c>
      <c r="J261" s="45">
        <v>583.79</v>
      </c>
      <c r="K261" s="42">
        <v>25</v>
      </c>
      <c r="L261" s="45">
        <f t="shared" si="222"/>
        <v>1176.7</v>
      </c>
      <c r="M261" s="42">
        <f>I261*7.1%</f>
        <v>2910.9999999999995</v>
      </c>
      <c r="N261" s="42">
        <f>I261*1.1%</f>
        <v>451.00000000000006</v>
      </c>
      <c r="O261" s="45">
        <f>I261*3.04%</f>
        <v>1246.4000000000001</v>
      </c>
      <c r="P261" s="42">
        <f>I261*7.09%</f>
        <v>2906.9</v>
      </c>
      <c r="Q261" s="42">
        <f>+L261+O261</f>
        <v>2423.1000000000004</v>
      </c>
      <c r="R261" s="42">
        <f>SUM(J261+K261+L261+O261)</f>
        <v>3031.8900000000003</v>
      </c>
      <c r="S261" s="42">
        <f>SUM(M261+N261+P261)</f>
        <v>6268.9</v>
      </c>
      <c r="T261" s="42">
        <f>I261-R261</f>
        <v>37968.11</v>
      </c>
      <c r="U261" s="46" t="s">
        <v>349</v>
      </c>
      <c r="V261" s="27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  <c r="QR261" s="28"/>
      <c r="QS261" s="28"/>
      <c r="QT261" s="28"/>
      <c r="QU261" s="28"/>
      <c r="QV261" s="28"/>
      <c r="QW261" s="28"/>
      <c r="QX261" s="28"/>
      <c r="QY261" s="28"/>
      <c r="QZ261" s="28"/>
      <c r="RA261" s="28"/>
      <c r="RB261" s="28"/>
      <c r="RC261" s="28"/>
      <c r="RD261" s="28"/>
      <c r="RE261" s="28"/>
      <c r="RF261" s="28"/>
      <c r="RG261" s="28"/>
      <c r="RH261" s="28"/>
      <c r="RI261" s="28"/>
      <c r="RJ261" s="28"/>
      <c r="RK261" s="28"/>
      <c r="RL261" s="28"/>
      <c r="RM261" s="28"/>
      <c r="RN261" s="28"/>
      <c r="RO261" s="28"/>
      <c r="RP261" s="28"/>
      <c r="RQ261" s="28"/>
      <c r="RR261" s="28"/>
      <c r="RS261" s="28"/>
      <c r="RT261" s="28"/>
      <c r="RU261" s="28"/>
      <c r="RV261" s="28"/>
      <c r="RW261" s="28"/>
      <c r="RX261" s="28"/>
      <c r="RY261" s="28"/>
      <c r="RZ261" s="28"/>
      <c r="SA261" s="28"/>
      <c r="SB261" s="28"/>
      <c r="SC261" s="28"/>
      <c r="SD261" s="28"/>
      <c r="SE261" s="28"/>
      <c r="SF261" s="28"/>
      <c r="SG261" s="28"/>
      <c r="SH261" s="28"/>
      <c r="SI261" s="28"/>
      <c r="SJ261" s="28"/>
      <c r="SK261" s="28"/>
      <c r="SL261" s="28"/>
      <c r="SM261" s="28"/>
      <c r="SN261" s="28"/>
      <c r="SO261" s="28"/>
      <c r="SP261" s="28"/>
      <c r="SQ261" s="28"/>
      <c r="SR261" s="28"/>
      <c r="SS261" s="28"/>
      <c r="ST261" s="28"/>
      <c r="SU261" s="28"/>
      <c r="SV261" s="28"/>
      <c r="SW261" s="28"/>
      <c r="SX261" s="28"/>
      <c r="SY261" s="28"/>
      <c r="SZ261" s="28"/>
      <c r="TA261" s="28"/>
      <c r="TB261" s="28"/>
      <c r="TC261" s="28"/>
      <c r="TD261" s="28"/>
      <c r="TE261" s="28"/>
      <c r="TF261" s="28"/>
      <c r="TG261" s="28"/>
      <c r="TH261" s="28"/>
      <c r="TI261" s="28"/>
      <c r="TJ261" s="28"/>
      <c r="TK261" s="28"/>
      <c r="TL261" s="28"/>
      <c r="TM261" s="28"/>
      <c r="TN261" s="28"/>
      <c r="TO261" s="28"/>
      <c r="TP261" s="28"/>
      <c r="TQ261" s="28"/>
      <c r="TR261" s="28"/>
      <c r="TS261" s="28"/>
      <c r="TT261" s="28"/>
      <c r="TU261" s="28"/>
      <c r="TV261" s="28"/>
      <c r="TW261" s="28"/>
      <c r="TX261" s="28"/>
      <c r="TY261" s="28"/>
      <c r="TZ261" s="28"/>
      <c r="UA261" s="28"/>
      <c r="UB261" s="28"/>
      <c r="UC261" s="28"/>
      <c r="UD261" s="28"/>
      <c r="UE261" s="28"/>
      <c r="UF261" s="28"/>
      <c r="UG261" s="28"/>
      <c r="UH261" s="28"/>
      <c r="UI261" s="28"/>
      <c r="UJ261" s="28"/>
      <c r="UK261" s="28"/>
      <c r="UL261" s="28"/>
      <c r="UM261" s="28"/>
      <c r="UN261" s="28"/>
      <c r="UO261" s="28"/>
      <c r="UP261" s="28"/>
      <c r="UQ261" s="28"/>
      <c r="UR261" s="28"/>
      <c r="US261" s="28"/>
      <c r="UT261" s="28"/>
      <c r="UU261" s="28"/>
      <c r="UV261" s="28"/>
      <c r="UW261" s="28"/>
      <c r="UX261" s="28"/>
      <c r="UY261" s="28"/>
      <c r="UZ261" s="28"/>
      <c r="VA261" s="28"/>
      <c r="VB261" s="28"/>
      <c r="VC261" s="28"/>
      <c r="VD261" s="28"/>
      <c r="VE261" s="28"/>
      <c r="VF261" s="28"/>
      <c r="VG261" s="28"/>
      <c r="VH261" s="28"/>
      <c r="VI261" s="28"/>
      <c r="VJ261" s="28"/>
      <c r="VK261" s="28"/>
      <c r="VL261" s="28"/>
      <c r="VM261" s="28"/>
      <c r="VN261" s="28"/>
      <c r="VO261" s="28"/>
      <c r="VP261" s="28"/>
      <c r="VQ261" s="28"/>
      <c r="VR261" s="28"/>
      <c r="VS261" s="28"/>
      <c r="VT261" s="28"/>
      <c r="VU261" s="28"/>
      <c r="VV261" s="28"/>
      <c r="VW261" s="28"/>
      <c r="VX261" s="28"/>
      <c r="VY261" s="28"/>
      <c r="VZ261" s="28"/>
      <c r="WA261" s="28"/>
      <c r="WB261" s="28"/>
      <c r="WC261" s="28"/>
      <c r="WD261" s="28"/>
      <c r="WE261" s="28"/>
      <c r="WF261" s="28"/>
      <c r="WG261" s="28"/>
      <c r="WH261" s="28"/>
      <c r="WI261" s="28"/>
      <c r="WJ261" s="28"/>
      <c r="WK261" s="28"/>
      <c r="WL261" s="28"/>
      <c r="WM261" s="28"/>
      <c r="WN261" s="28"/>
      <c r="WO261" s="28"/>
      <c r="WP261" s="28"/>
      <c r="WQ261" s="28"/>
      <c r="WR261" s="28"/>
      <c r="WS261" s="28"/>
      <c r="WT261" s="28"/>
      <c r="WU261" s="28"/>
      <c r="WV261" s="28"/>
      <c r="WW261" s="28"/>
      <c r="WX261" s="28"/>
      <c r="WY261" s="28"/>
      <c r="WZ261" s="28"/>
      <c r="XA261" s="28"/>
      <c r="XB261" s="28"/>
      <c r="XC261" s="28"/>
      <c r="XD261" s="28"/>
      <c r="XE261" s="28"/>
      <c r="XF261" s="28"/>
      <c r="XG261" s="28"/>
      <c r="XH261" s="28"/>
      <c r="XI261" s="28"/>
      <c r="XJ261" s="28"/>
      <c r="XK261" s="28"/>
      <c r="XL261" s="28"/>
      <c r="XM261" s="28"/>
      <c r="XN261" s="28"/>
      <c r="XO261" s="28"/>
      <c r="XP261" s="28"/>
      <c r="XQ261" s="28"/>
      <c r="XR261" s="28"/>
      <c r="XS261" s="28"/>
      <c r="XT261" s="28"/>
      <c r="XU261" s="28"/>
      <c r="XV261" s="28"/>
      <c r="XW261" s="28"/>
      <c r="XX261" s="28"/>
      <c r="XY261" s="28"/>
      <c r="XZ261" s="28"/>
      <c r="YA261" s="28"/>
      <c r="YB261" s="28"/>
      <c r="YC261" s="28"/>
      <c r="YD261" s="28"/>
      <c r="YE261" s="28"/>
      <c r="YF261" s="28"/>
      <c r="YG261" s="28"/>
      <c r="YH261" s="28"/>
      <c r="YI261" s="28"/>
      <c r="YJ261" s="28"/>
      <c r="YK261" s="28"/>
      <c r="YL261" s="28"/>
      <c r="YM261" s="28"/>
      <c r="YN261" s="28"/>
      <c r="YO261" s="28"/>
      <c r="YP261" s="28"/>
      <c r="YQ261" s="28"/>
      <c r="YR261" s="28"/>
      <c r="YS261" s="28"/>
      <c r="YT261" s="28"/>
      <c r="YU261" s="28"/>
      <c r="YV261" s="28"/>
      <c r="YW261" s="28"/>
      <c r="YX261" s="28"/>
      <c r="YY261" s="28"/>
      <c r="YZ261" s="28"/>
      <c r="ZA261" s="28"/>
      <c r="ZB261" s="28"/>
      <c r="ZC261" s="28"/>
      <c r="ZD261" s="28"/>
      <c r="ZE261" s="28"/>
      <c r="ZF261" s="28"/>
      <c r="ZG261" s="28"/>
      <c r="ZH261" s="28"/>
      <c r="ZI261" s="28"/>
      <c r="ZJ261" s="28"/>
      <c r="ZK261" s="28"/>
      <c r="ZL261" s="28"/>
      <c r="ZM261" s="28"/>
      <c r="ZN261" s="28"/>
      <c r="ZO261" s="28"/>
      <c r="ZP261" s="28"/>
      <c r="ZQ261" s="28"/>
      <c r="ZR261" s="28"/>
      <c r="ZS261" s="28"/>
      <c r="ZT261" s="28"/>
      <c r="ZU261" s="28"/>
      <c r="ZV261" s="28"/>
      <c r="ZW261" s="28"/>
      <c r="ZX261" s="28"/>
      <c r="ZY261" s="28"/>
      <c r="ZZ261" s="28"/>
      <c r="AAA261" s="28"/>
      <c r="AAB261" s="28"/>
      <c r="AAC261" s="28"/>
      <c r="AAD261" s="28"/>
      <c r="AAE261" s="28"/>
      <c r="AAF261" s="28"/>
      <c r="AAG261" s="28"/>
      <c r="AAH261" s="28"/>
      <c r="AAI261" s="28"/>
      <c r="AAJ261" s="28"/>
      <c r="AAK261" s="28"/>
      <c r="AAL261" s="28"/>
      <c r="AAM261" s="28"/>
      <c r="AAN261" s="28"/>
      <c r="AAO261" s="28"/>
      <c r="AAP261" s="28"/>
      <c r="AAQ261" s="28"/>
      <c r="AAR261" s="28"/>
      <c r="AAS261" s="28"/>
      <c r="AAT261" s="28"/>
      <c r="AAU261" s="28"/>
      <c r="AAV261" s="28"/>
      <c r="AAW261" s="28"/>
      <c r="AAX261" s="28"/>
      <c r="AAY261" s="28"/>
      <c r="AAZ261" s="28"/>
      <c r="ABA261" s="28"/>
      <c r="ABB261" s="28"/>
      <c r="ABC261" s="28"/>
      <c r="ABD261" s="28"/>
      <c r="ABE261" s="28"/>
      <c r="ABF261" s="28"/>
      <c r="ABG261" s="28"/>
      <c r="ABH261" s="28"/>
      <c r="ABI261" s="28"/>
      <c r="ABJ261" s="28"/>
      <c r="ABK261" s="28"/>
      <c r="ABL261" s="28"/>
      <c r="ABM261" s="28"/>
      <c r="ABN261" s="28"/>
      <c r="ABO261" s="28"/>
      <c r="ABP261" s="28"/>
      <c r="ABQ261" s="28"/>
      <c r="ABR261" s="28"/>
      <c r="ABS261" s="28"/>
      <c r="ABT261" s="28"/>
      <c r="ABU261" s="28"/>
      <c r="ABV261" s="28"/>
      <c r="ABW261" s="28"/>
      <c r="ABX261" s="28"/>
      <c r="ABY261" s="28"/>
      <c r="ABZ261" s="28"/>
      <c r="ACA261" s="28"/>
      <c r="ACB261" s="28"/>
      <c r="ACC261" s="28"/>
      <c r="ACD261" s="28"/>
      <c r="ACE261" s="28"/>
      <c r="ACF261" s="28"/>
      <c r="ACG261" s="28"/>
      <c r="ACH261" s="28"/>
      <c r="ACI261" s="28"/>
      <c r="ACJ261" s="28"/>
      <c r="ACK261" s="28"/>
      <c r="ACL261" s="28"/>
      <c r="ACM261" s="28"/>
      <c r="ACN261" s="28"/>
      <c r="ACO261" s="28"/>
      <c r="ACP261" s="28"/>
      <c r="ACQ261" s="28"/>
      <c r="ACR261" s="28"/>
      <c r="ACS261" s="28"/>
      <c r="ACT261" s="28"/>
      <c r="ACU261" s="28"/>
      <c r="ACV261" s="28"/>
      <c r="ACW261" s="28"/>
      <c r="ACX261" s="28"/>
      <c r="ACY261" s="28"/>
      <c r="ACZ261" s="28"/>
      <c r="ADA261" s="28"/>
      <c r="ADB261" s="28"/>
      <c r="ADC261" s="28"/>
      <c r="ADD261" s="28"/>
      <c r="ADE261" s="28"/>
      <c r="ADF261" s="28"/>
      <c r="ADG261" s="28"/>
      <c r="ADH261" s="28"/>
      <c r="ADI261" s="28"/>
      <c r="ADJ261" s="28"/>
      <c r="ADK261" s="28"/>
      <c r="ADL261" s="28"/>
      <c r="ADM261" s="28"/>
      <c r="ADN261" s="28"/>
      <c r="ADO261" s="28"/>
      <c r="ADP261" s="28"/>
      <c r="ADQ261" s="28"/>
      <c r="ADR261" s="28"/>
      <c r="ADS261" s="28"/>
      <c r="ADT261" s="28"/>
      <c r="ADU261" s="28"/>
      <c r="ADV261" s="28"/>
      <c r="ADW261" s="28"/>
      <c r="ADX261" s="28"/>
      <c r="ADY261" s="28"/>
      <c r="ADZ261" s="28"/>
      <c r="AEA261" s="28"/>
      <c r="AEB261" s="28"/>
      <c r="AEC261" s="28"/>
      <c r="AED261" s="28"/>
      <c r="AEE261" s="28"/>
      <c r="AEF261" s="28"/>
      <c r="AEG261" s="28"/>
      <c r="AEH261" s="28"/>
      <c r="AEI261" s="28"/>
      <c r="AEJ261" s="28"/>
      <c r="AEK261" s="28"/>
      <c r="AEL261" s="28"/>
      <c r="AEM261" s="28"/>
      <c r="AEN261" s="28"/>
      <c r="AEO261" s="28"/>
      <c r="AEP261" s="28"/>
      <c r="AEQ261" s="28"/>
      <c r="AER261" s="28"/>
      <c r="AES261" s="28"/>
      <c r="AET261" s="28"/>
      <c r="AEU261" s="28"/>
      <c r="AEV261" s="28"/>
      <c r="AEW261" s="28"/>
      <c r="AEX261" s="28"/>
      <c r="AEY261" s="28"/>
      <c r="AEZ261" s="28"/>
      <c r="AFA261" s="28"/>
      <c r="AFB261" s="28"/>
      <c r="AFC261" s="28"/>
      <c r="AFD261" s="28"/>
      <c r="AFE261" s="28"/>
      <c r="AFF261" s="28"/>
      <c r="AFG261" s="28"/>
      <c r="AFH261" s="28"/>
      <c r="AFI261" s="28"/>
      <c r="AFJ261" s="28"/>
      <c r="AFK261" s="28"/>
      <c r="AFL261" s="28"/>
      <c r="AFM261" s="28"/>
      <c r="AFN261" s="28"/>
      <c r="AFO261" s="28"/>
      <c r="AFP261" s="28"/>
      <c r="AFQ261" s="28"/>
      <c r="AFR261" s="28"/>
      <c r="AFS261" s="28"/>
      <c r="AFT261" s="28"/>
      <c r="AFU261" s="28"/>
      <c r="AFV261" s="28"/>
      <c r="AFW261" s="28"/>
      <c r="AFX261" s="28"/>
      <c r="AFY261" s="28"/>
      <c r="AFZ261" s="28"/>
      <c r="AGA261" s="28"/>
      <c r="AGB261" s="28"/>
      <c r="AGC261" s="28"/>
      <c r="AGD261" s="28"/>
      <c r="AGE261" s="28"/>
      <c r="AGF261" s="28"/>
      <c r="AGG261" s="28"/>
      <c r="AGH261" s="28"/>
      <c r="AGI261" s="28"/>
      <c r="AGJ261" s="28"/>
      <c r="AGK261" s="28"/>
      <c r="AGL261" s="28"/>
      <c r="AGM261" s="28"/>
      <c r="AGN261" s="28"/>
      <c r="AGO261" s="28"/>
      <c r="AGP261" s="28"/>
      <c r="AGQ261" s="28"/>
      <c r="AGR261" s="28"/>
      <c r="AGS261" s="28"/>
      <c r="AGT261" s="28"/>
      <c r="AGU261" s="28"/>
      <c r="AGV261" s="28"/>
      <c r="AGW261" s="28"/>
      <c r="AGX261" s="28"/>
      <c r="AGY261" s="28"/>
      <c r="AGZ261" s="28"/>
      <c r="AHA261" s="28"/>
      <c r="AHB261" s="28"/>
      <c r="AHC261" s="28"/>
      <c r="AHD261" s="28"/>
      <c r="AHE261" s="28"/>
      <c r="AHF261" s="28"/>
      <c r="AHG261" s="28"/>
      <c r="AHH261" s="28"/>
      <c r="AHI261" s="28"/>
      <c r="AHJ261" s="28"/>
      <c r="AHK261" s="28"/>
      <c r="AHL261" s="28"/>
      <c r="AHM261" s="28"/>
      <c r="AHN261" s="28"/>
      <c r="AHO261" s="28"/>
      <c r="AHP261" s="28"/>
      <c r="AHQ261" s="28"/>
      <c r="AHR261" s="28"/>
      <c r="AHS261" s="28"/>
      <c r="AHT261" s="28"/>
      <c r="AHU261" s="28"/>
      <c r="AHV261" s="28"/>
      <c r="AHW261" s="28"/>
      <c r="AHX261" s="28"/>
      <c r="AHY261" s="28"/>
      <c r="AHZ261" s="28"/>
      <c r="AIA261" s="28"/>
      <c r="AIB261" s="28"/>
      <c r="AIC261" s="28"/>
      <c r="AID261" s="28"/>
      <c r="AIE261" s="28"/>
      <c r="AIF261" s="28"/>
      <c r="AIG261" s="28"/>
      <c r="AIH261" s="28"/>
      <c r="AII261" s="28"/>
      <c r="AIJ261" s="28"/>
      <c r="AIK261" s="28"/>
      <c r="AIL261" s="28"/>
      <c r="AIM261" s="28"/>
      <c r="AIN261" s="28"/>
      <c r="AIO261" s="28"/>
      <c r="AIP261" s="28"/>
      <c r="AIQ261" s="28"/>
      <c r="AIR261" s="28"/>
      <c r="AIS261" s="28"/>
      <c r="AIT261" s="28"/>
      <c r="AIU261" s="28"/>
      <c r="AIV261" s="28"/>
      <c r="AIW261" s="28"/>
      <c r="AIX261" s="28"/>
      <c r="AIY261" s="28"/>
      <c r="AIZ261" s="28"/>
      <c r="AJA261" s="28"/>
      <c r="AJB261" s="28"/>
      <c r="AJC261" s="28"/>
      <c r="AJD261" s="28"/>
      <c r="AJE261" s="28"/>
      <c r="AJF261" s="28"/>
      <c r="AJG261" s="28"/>
      <c r="AJH261" s="28"/>
      <c r="AJI261" s="28"/>
      <c r="AJJ261" s="28"/>
      <c r="AJK261" s="28"/>
      <c r="AJL261" s="28"/>
      <c r="AJM261" s="28"/>
      <c r="AJN261" s="28"/>
      <c r="AJO261" s="28"/>
      <c r="AJP261" s="28"/>
      <c r="AJQ261" s="28"/>
      <c r="AJR261" s="28"/>
      <c r="AJS261" s="28"/>
      <c r="AJT261" s="28"/>
      <c r="AJU261" s="28"/>
      <c r="AJV261" s="28"/>
      <c r="AJW261" s="28"/>
      <c r="AJX261" s="28"/>
      <c r="AJY261" s="28"/>
      <c r="AJZ261" s="28"/>
      <c r="AKA261" s="28"/>
      <c r="AKB261" s="28"/>
      <c r="AKC261" s="28"/>
      <c r="AKD261" s="28"/>
      <c r="AKE261" s="28"/>
      <c r="AKF261" s="28"/>
      <c r="AKG261" s="28"/>
      <c r="AKH261" s="28"/>
      <c r="AKI261" s="28"/>
      <c r="AKJ261" s="28"/>
      <c r="AKK261" s="28"/>
      <c r="AKL261" s="28"/>
      <c r="AKM261" s="28"/>
      <c r="AKN261" s="28"/>
      <c r="AKO261" s="28"/>
      <c r="AKP261" s="28"/>
      <c r="AKQ261" s="28"/>
      <c r="AKR261" s="28"/>
      <c r="AKS261" s="28"/>
      <c r="AKT261" s="28"/>
      <c r="AKU261" s="28"/>
      <c r="AKV261" s="28"/>
      <c r="AKW261" s="28"/>
      <c r="AKX261" s="28"/>
      <c r="AKY261" s="28"/>
      <c r="AKZ261" s="28"/>
      <c r="ALA261" s="28"/>
      <c r="ALB261" s="28"/>
      <c r="ALC261" s="28"/>
      <c r="ALD261" s="28"/>
      <c r="ALE261" s="28"/>
      <c r="ALF261" s="28"/>
      <c r="ALG261" s="28"/>
      <c r="ALH261" s="28"/>
      <c r="ALI261" s="28"/>
      <c r="ALJ261" s="28"/>
      <c r="ALK261" s="28"/>
      <c r="ALL261" s="28"/>
      <c r="ALM261" s="28"/>
      <c r="ALN261" s="28"/>
      <c r="ALO261" s="28"/>
      <c r="ALP261" s="28"/>
      <c r="ALQ261" s="28"/>
      <c r="ALR261" s="28"/>
      <c r="ALS261" s="28"/>
      <c r="ALT261" s="28"/>
      <c r="ALU261" s="28"/>
      <c r="ALV261" s="28"/>
      <c r="ALW261" s="28"/>
      <c r="ALX261" s="28"/>
      <c r="ALY261" s="28"/>
      <c r="ALZ261" s="28"/>
      <c r="AMA261" s="28"/>
      <c r="AMB261" s="28"/>
      <c r="AMC261" s="28"/>
      <c r="AMD261" s="28"/>
      <c r="AME261" s="28"/>
      <c r="AMF261" s="28"/>
      <c r="AMG261" s="28"/>
      <c r="AMH261" s="28"/>
      <c r="AMI261" s="28"/>
      <c r="AMJ261" s="28"/>
      <c r="AMK261" s="28"/>
      <c r="AML261" s="28"/>
      <c r="AMM261" s="28"/>
      <c r="AMN261" s="28"/>
      <c r="AMO261" s="28"/>
      <c r="AMP261" s="28"/>
      <c r="AMQ261" s="28"/>
      <c r="AMR261" s="28"/>
      <c r="AMS261" s="28"/>
      <c r="AMT261" s="28"/>
      <c r="AMU261" s="28"/>
      <c r="AMV261" s="28"/>
      <c r="AMW261" s="28"/>
      <c r="AMX261" s="28"/>
      <c r="AMY261" s="28"/>
      <c r="AMZ261" s="28"/>
      <c r="ANA261" s="28"/>
      <c r="ANB261" s="28"/>
      <c r="ANC261" s="28"/>
      <c r="AND261" s="28"/>
      <c r="ANE261" s="28"/>
      <c r="ANF261" s="28"/>
      <c r="ANG261" s="28"/>
      <c r="ANH261" s="28"/>
      <c r="ANI261" s="28"/>
      <c r="ANJ261" s="28"/>
      <c r="ANK261" s="28"/>
      <c r="ANL261" s="28"/>
      <c r="ANM261" s="28"/>
      <c r="ANN261" s="28"/>
      <c r="ANO261" s="28"/>
      <c r="ANP261" s="28"/>
      <c r="ANQ261" s="28"/>
      <c r="ANR261" s="28"/>
      <c r="ANS261" s="28"/>
      <c r="ANT261" s="28"/>
      <c r="ANU261" s="28"/>
      <c r="ANV261" s="28"/>
      <c r="ANW261" s="28"/>
      <c r="ANX261" s="28"/>
      <c r="ANY261" s="28"/>
      <c r="ANZ261" s="28"/>
      <c r="AOA261" s="28"/>
      <c r="AOB261" s="28"/>
      <c r="AOC261" s="28"/>
      <c r="AOD261" s="28"/>
      <c r="AOE261" s="28"/>
      <c r="AOF261" s="28"/>
      <c r="AOG261" s="28"/>
      <c r="AOH261" s="28"/>
      <c r="AOI261" s="28"/>
      <c r="AOJ261" s="28"/>
      <c r="AOK261" s="28"/>
      <c r="AOL261" s="28"/>
      <c r="AOM261" s="28"/>
      <c r="AON261" s="28"/>
      <c r="AOO261" s="28"/>
      <c r="AOP261" s="28"/>
      <c r="AOQ261" s="28"/>
      <c r="AOR261" s="28"/>
    </row>
    <row r="262" spans="1:1084" s="24" customFormat="1" ht="37.5" customHeight="1" x14ac:dyDescent="0.25">
      <c r="A262" s="122" t="s">
        <v>10</v>
      </c>
      <c r="B262" s="122"/>
      <c r="C262" s="122"/>
      <c r="D262" s="20"/>
      <c r="E262" s="20"/>
      <c r="F262" s="21"/>
      <c r="G262" s="21"/>
      <c r="H262" s="21"/>
      <c r="I262" s="22">
        <f t="shared" ref="I262:T262" si="292">SUM(I9:I261)</f>
        <v>13976000</v>
      </c>
      <c r="J262" s="22">
        <f t="shared" si="292"/>
        <v>793221.35000000068</v>
      </c>
      <c r="K262" s="22">
        <f t="shared" si="292"/>
        <v>6325</v>
      </c>
      <c r="L262" s="22">
        <f t="shared" si="292"/>
        <v>401111.20000000088</v>
      </c>
      <c r="M262" s="22">
        <f t="shared" si="292"/>
        <v>992296</v>
      </c>
      <c r="N262" s="22">
        <f t="shared" si="292"/>
        <v>152075</v>
      </c>
      <c r="O262" s="22">
        <f t="shared" si="292"/>
        <v>424870.39999999979</v>
      </c>
      <c r="P262" s="22">
        <f t="shared" si="292"/>
        <v>990898.40000000212</v>
      </c>
      <c r="Q262" s="22">
        <f t="shared" si="292"/>
        <v>825981.599999998</v>
      </c>
      <c r="R262" s="22">
        <f t="shared" si="292"/>
        <v>1625527.950000006</v>
      </c>
      <c r="S262" s="22">
        <f t="shared" si="292"/>
        <v>2135269.4000000004</v>
      </c>
      <c r="T262" s="22">
        <f t="shared" si="292"/>
        <v>12350472.050000014</v>
      </c>
      <c r="U262" s="23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  <c r="QR262" s="28"/>
      <c r="QS262" s="28"/>
      <c r="QT262" s="28"/>
      <c r="QU262" s="28"/>
      <c r="QV262" s="28"/>
      <c r="QW262" s="28"/>
      <c r="QX262" s="28"/>
      <c r="QY262" s="28"/>
      <c r="QZ262" s="28"/>
      <c r="RA262" s="28"/>
      <c r="RB262" s="28"/>
      <c r="RC262" s="28"/>
      <c r="RD262" s="28"/>
      <c r="RE262" s="28"/>
      <c r="RF262" s="28"/>
      <c r="RG262" s="28"/>
      <c r="RH262" s="28"/>
      <c r="RI262" s="28"/>
      <c r="RJ262" s="28"/>
      <c r="RK262" s="28"/>
      <c r="RL262" s="28"/>
      <c r="RM262" s="28"/>
      <c r="RN262" s="28"/>
      <c r="RO262" s="28"/>
      <c r="RP262" s="28"/>
      <c r="RQ262" s="28"/>
      <c r="RR262" s="28"/>
      <c r="RS262" s="28"/>
      <c r="RT262" s="28"/>
      <c r="RU262" s="28"/>
      <c r="RV262" s="28"/>
      <c r="RW262" s="28"/>
      <c r="RX262" s="28"/>
      <c r="RY262" s="28"/>
      <c r="RZ262" s="28"/>
      <c r="SA262" s="28"/>
      <c r="SB262" s="28"/>
      <c r="SC262" s="28"/>
      <c r="SD262" s="28"/>
      <c r="SE262" s="28"/>
      <c r="SF262" s="28"/>
      <c r="SG262" s="28"/>
      <c r="SH262" s="28"/>
      <c r="SI262" s="28"/>
      <c r="SJ262" s="28"/>
      <c r="SK262" s="28"/>
      <c r="SL262" s="28"/>
      <c r="SM262" s="28"/>
      <c r="SN262" s="28"/>
      <c r="SO262" s="28"/>
      <c r="SP262" s="28"/>
      <c r="SQ262" s="28"/>
      <c r="SR262" s="28"/>
      <c r="SS262" s="28"/>
      <c r="ST262" s="28"/>
      <c r="SU262" s="28"/>
      <c r="SV262" s="28"/>
      <c r="SW262" s="28"/>
      <c r="SX262" s="28"/>
      <c r="SY262" s="28"/>
      <c r="SZ262" s="28"/>
      <c r="TA262" s="28"/>
      <c r="TB262" s="28"/>
      <c r="TC262" s="28"/>
      <c r="TD262" s="28"/>
      <c r="TE262" s="28"/>
      <c r="TF262" s="28"/>
      <c r="TG262" s="28"/>
      <c r="TH262" s="28"/>
      <c r="TI262" s="28"/>
      <c r="TJ262" s="28"/>
      <c r="TK262" s="28"/>
      <c r="TL262" s="28"/>
      <c r="TM262" s="28"/>
      <c r="TN262" s="28"/>
      <c r="TO262" s="28"/>
      <c r="TP262" s="28"/>
      <c r="TQ262" s="28"/>
      <c r="TR262" s="28"/>
      <c r="TS262" s="28"/>
      <c r="TT262" s="28"/>
      <c r="TU262" s="28"/>
      <c r="TV262" s="28"/>
      <c r="TW262" s="28"/>
      <c r="TX262" s="28"/>
      <c r="TY262" s="28"/>
      <c r="TZ262" s="28"/>
      <c r="UA262" s="28"/>
      <c r="UB262" s="28"/>
      <c r="UC262" s="28"/>
      <c r="UD262" s="28"/>
      <c r="UE262" s="28"/>
      <c r="UF262" s="28"/>
      <c r="UG262" s="28"/>
      <c r="UH262" s="28"/>
      <c r="UI262" s="28"/>
      <c r="UJ262" s="28"/>
      <c r="UK262" s="28"/>
      <c r="UL262" s="28"/>
      <c r="UM262" s="28"/>
      <c r="UN262" s="28"/>
      <c r="UO262" s="28"/>
      <c r="UP262" s="28"/>
      <c r="UQ262" s="28"/>
      <c r="UR262" s="28"/>
      <c r="US262" s="28"/>
      <c r="UT262" s="28"/>
      <c r="UU262" s="28"/>
      <c r="UV262" s="28"/>
      <c r="UW262" s="28"/>
      <c r="UX262" s="28"/>
      <c r="UY262" s="28"/>
      <c r="UZ262" s="28"/>
      <c r="VA262" s="28"/>
      <c r="VB262" s="28"/>
      <c r="VC262" s="28"/>
      <c r="VD262" s="28"/>
      <c r="VE262" s="28"/>
      <c r="VF262" s="28"/>
      <c r="VG262" s="28"/>
      <c r="VH262" s="28"/>
      <c r="VI262" s="28"/>
      <c r="VJ262" s="28"/>
      <c r="VK262" s="28"/>
      <c r="VL262" s="28"/>
      <c r="VM262" s="28"/>
      <c r="VN262" s="28"/>
      <c r="VO262" s="28"/>
      <c r="VP262" s="28"/>
      <c r="VQ262" s="28"/>
      <c r="VR262" s="28"/>
      <c r="VS262" s="28"/>
      <c r="VT262" s="28"/>
      <c r="VU262" s="28"/>
      <c r="VV262" s="28"/>
      <c r="VW262" s="28"/>
      <c r="VX262" s="28"/>
      <c r="VY262" s="28"/>
      <c r="VZ262" s="28"/>
      <c r="WA262" s="28"/>
      <c r="WB262" s="28"/>
      <c r="WC262" s="28"/>
      <c r="WD262" s="28"/>
      <c r="WE262" s="28"/>
      <c r="WF262" s="28"/>
      <c r="WG262" s="28"/>
      <c r="WH262" s="28"/>
      <c r="WI262" s="28"/>
      <c r="WJ262" s="28"/>
      <c r="WK262" s="28"/>
      <c r="WL262" s="28"/>
      <c r="WM262" s="28"/>
      <c r="WN262" s="28"/>
      <c r="WO262" s="28"/>
      <c r="WP262" s="28"/>
      <c r="WQ262" s="28"/>
      <c r="WR262" s="28"/>
      <c r="WS262" s="28"/>
      <c r="WT262" s="28"/>
      <c r="WU262" s="28"/>
      <c r="WV262" s="28"/>
      <c r="WW262" s="28"/>
      <c r="WX262" s="28"/>
      <c r="WY262" s="28"/>
      <c r="WZ262" s="28"/>
      <c r="XA262" s="28"/>
      <c r="XB262" s="28"/>
      <c r="XC262" s="28"/>
      <c r="XD262" s="28"/>
      <c r="XE262" s="28"/>
      <c r="XF262" s="28"/>
      <c r="XG262" s="28"/>
      <c r="XH262" s="28"/>
      <c r="XI262" s="28"/>
      <c r="XJ262" s="28"/>
      <c r="XK262" s="28"/>
      <c r="XL262" s="28"/>
      <c r="XM262" s="28"/>
      <c r="XN262" s="28"/>
      <c r="XO262" s="28"/>
      <c r="XP262" s="28"/>
      <c r="XQ262" s="28"/>
      <c r="XR262" s="28"/>
      <c r="XS262" s="28"/>
      <c r="XT262" s="28"/>
      <c r="XU262" s="28"/>
      <c r="XV262" s="28"/>
      <c r="XW262" s="28"/>
      <c r="XX262" s="28"/>
      <c r="XY262" s="28"/>
      <c r="XZ262" s="28"/>
      <c r="YA262" s="28"/>
      <c r="YB262" s="28"/>
      <c r="YC262" s="28"/>
      <c r="YD262" s="28"/>
      <c r="YE262" s="28"/>
      <c r="YF262" s="28"/>
      <c r="YG262" s="28"/>
      <c r="YH262" s="28"/>
      <c r="YI262" s="28"/>
      <c r="YJ262" s="28"/>
      <c r="YK262" s="28"/>
      <c r="YL262" s="28"/>
      <c r="YM262" s="28"/>
      <c r="YN262" s="28"/>
      <c r="YO262" s="28"/>
      <c r="YP262" s="28"/>
      <c r="YQ262" s="28"/>
      <c r="YR262" s="28"/>
      <c r="YS262" s="28"/>
      <c r="YT262" s="28"/>
      <c r="YU262" s="28"/>
      <c r="YV262" s="28"/>
      <c r="YW262" s="28"/>
      <c r="YX262" s="28"/>
      <c r="YY262" s="28"/>
      <c r="YZ262" s="28"/>
      <c r="ZA262" s="28"/>
      <c r="ZB262" s="28"/>
      <c r="ZC262" s="28"/>
      <c r="ZD262" s="28"/>
      <c r="ZE262" s="28"/>
      <c r="ZF262" s="28"/>
      <c r="ZG262" s="28"/>
      <c r="ZH262" s="28"/>
      <c r="ZI262" s="28"/>
      <c r="ZJ262" s="28"/>
      <c r="ZK262" s="28"/>
      <c r="ZL262" s="28"/>
      <c r="ZM262" s="28"/>
      <c r="ZN262" s="28"/>
      <c r="ZO262" s="28"/>
      <c r="ZP262" s="28"/>
      <c r="ZQ262" s="28"/>
      <c r="ZR262" s="28"/>
      <c r="ZS262" s="28"/>
      <c r="ZT262" s="28"/>
      <c r="ZU262" s="28"/>
      <c r="ZV262" s="28"/>
      <c r="ZW262" s="28"/>
      <c r="ZX262" s="28"/>
      <c r="ZY262" s="28"/>
      <c r="ZZ262" s="28"/>
      <c r="AAA262" s="28"/>
      <c r="AAB262" s="28"/>
      <c r="AAC262" s="28"/>
      <c r="AAD262" s="28"/>
      <c r="AAE262" s="28"/>
      <c r="AAF262" s="28"/>
      <c r="AAG262" s="28"/>
      <c r="AAH262" s="28"/>
      <c r="AAI262" s="28"/>
      <c r="AAJ262" s="28"/>
      <c r="AAK262" s="28"/>
      <c r="AAL262" s="28"/>
      <c r="AAM262" s="28"/>
      <c r="AAN262" s="28"/>
      <c r="AAO262" s="28"/>
      <c r="AAP262" s="28"/>
      <c r="AAQ262" s="28"/>
      <c r="AAR262" s="28"/>
      <c r="AAS262" s="28"/>
      <c r="AAT262" s="28"/>
      <c r="AAU262" s="28"/>
      <c r="AAV262" s="28"/>
      <c r="AAW262" s="28"/>
      <c r="AAX262" s="28"/>
      <c r="AAY262" s="28"/>
      <c r="AAZ262" s="28"/>
      <c r="ABA262" s="28"/>
      <c r="ABB262" s="28"/>
      <c r="ABC262" s="28"/>
      <c r="ABD262" s="28"/>
      <c r="ABE262" s="28"/>
      <c r="ABF262" s="28"/>
      <c r="ABG262" s="28"/>
      <c r="ABH262" s="28"/>
      <c r="ABI262" s="28"/>
      <c r="ABJ262" s="28"/>
      <c r="ABK262" s="28"/>
      <c r="ABL262" s="28"/>
      <c r="ABM262" s="28"/>
      <c r="ABN262" s="28"/>
      <c r="ABO262" s="28"/>
      <c r="ABP262" s="28"/>
      <c r="ABQ262" s="28"/>
      <c r="ABR262" s="28"/>
      <c r="ABS262" s="28"/>
      <c r="ABT262" s="28"/>
      <c r="ABU262" s="28"/>
      <c r="ABV262" s="28"/>
      <c r="ABW262" s="28"/>
      <c r="ABX262" s="28"/>
      <c r="ABY262" s="28"/>
      <c r="ABZ262" s="28"/>
      <c r="ACA262" s="28"/>
      <c r="ACB262" s="28"/>
      <c r="ACC262" s="28"/>
      <c r="ACD262" s="28"/>
      <c r="ACE262" s="28"/>
      <c r="ACF262" s="28"/>
      <c r="ACG262" s="28"/>
      <c r="ACH262" s="28"/>
      <c r="ACI262" s="28"/>
      <c r="ACJ262" s="28"/>
      <c r="ACK262" s="28"/>
      <c r="ACL262" s="28"/>
      <c r="ACM262" s="28"/>
      <c r="ACN262" s="28"/>
      <c r="ACO262" s="28"/>
      <c r="ACP262" s="28"/>
      <c r="ACQ262" s="28"/>
      <c r="ACR262" s="28"/>
      <c r="ACS262" s="28"/>
      <c r="ACT262" s="28"/>
      <c r="ACU262" s="28"/>
      <c r="ACV262" s="28"/>
      <c r="ACW262" s="28"/>
      <c r="ACX262" s="28"/>
      <c r="ACY262" s="28"/>
      <c r="ACZ262" s="28"/>
      <c r="ADA262" s="28"/>
      <c r="ADB262" s="28"/>
      <c r="ADC262" s="28"/>
      <c r="ADD262" s="28"/>
      <c r="ADE262" s="28"/>
      <c r="ADF262" s="28"/>
      <c r="ADG262" s="28"/>
      <c r="ADH262" s="28"/>
      <c r="ADI262" s="28"/>
      <c r="ADJ262" s="28"/>
      <c r="ADK262" s="28"/>
      <c r="ADL262" s="28"/>
      <c r="ADM262" s="28"/>
      <c r="ADN262" s="28"/>
      <c r="ADO262" s="28"/>
      <c r="ADP262" s="28"/>
      <c r="ADQ262" s="28"/>
      <c r="ADR262" s="28"/>
      <c r="ADS262" s="28"/>
      <c r="ADT262" s="28"/>
      <c r="ADU262" s="28"/>
      <c r="ADV262" s="28"/>
      <c r="ADW262" s="28"/>
      <c r="ADX262" s="28"/>
      <c r="ADY262" s="28"/>
      <c r="ADZ262" s="28"/>
      <c r="AEA262" s="28"/>
      <c r="AEB262" s="28"/>
      <c r="AEC262" s="28"/>
      <c r="AED262" s="28"/>
      <c r="AEE262" s="28"/>
      <c r="AEF262" s="28"/>
      <c r="AEG262" s="28"/>
      <c r="AEH262" s="28"/>
      <c r="AEI262" s="28"/>
      <c r="AEJ262" s="28"/>
      <c r="AEK262" s="28"/>
      <c r="AEL262" s="28"/>
      <c r="AEM262" s="28"/>
      <c r="AEN262" s="28"/>
      <c r="AEO262" s="28"/>
      <c r="AEP262" s="28"/>
      <c r="AEQ262" s="28"/>
      <c r="AER262" s="28"/>
      <c r="AES262" s="28"/>
      <c r="AET262" s="28"/>
      <c r="AEU262" s="28"/>
      <c r="AEV262" s="28"/>
      <c r="AEW262" s="28"/>
      <c r="AEX262" s="28"/>
      <c r="AEY262" s="28"/>
      <c r="AEZ262" s="28"/>
      <c r="AFA262" s="28"/>
      <c r="AFB262" s="28"/>
      <c r="AFC262" s="28"/>
      <c r="AFD262" s="28"/>
      <c r="AFE262" s="28"/>
      <c r="AFF262" s="28"/>
      <c r="AFG262" s="28"/>
      <c r="AFH262" s="28"/>
      <c r="AFI262" s="28"/>
      <c r="AFJ262" s="28"/>
      <c r="AFK262" s="28"/>
      <c r="AFL262" s="28"/>
      <c r="AFM262" s="28"/>
      <c r="AFN262" s="28"/>
      <c r="AFO262" s="28"/>
      <c r="AFP262" s="28"/>
      <c r="AFQ262" s="28"/>
      <c r="AFR262" s="28"/>
      <c r="AFS262" s="28"/>
      <c r="AFT262" s="28"/>
      <c r="AFU262" s="28"/>
      <c r="AFV262" s="28"/>
      <c r="AFW262" s="28"/>
      <c r="AFX262" s="28"/>
      <c r="AFY262" s="28"/>
      <c r="AFZ262" s="28"/>
      <c r="AGA262" s="28"/>
      <c r="AGB262" s="28"/>
      <c r="AGC262" s="28"/>
      <c r="AGD262" s="28"/>
      <c r="AGE262" s="28"/>
      <c r="AGF262" s="28"/>
      <c r="AGG262" s="28"/>
      <c r="AGH262" s="28"/>
      <c r="AGI262" s="28"/>
      <c r="AGJ262" s="28"/>
      <c r="AGK262" s="28"/>
      <c r="AGL262" s="28"/>
      <c r="AGM262" s="28"/>
      <c r="AGN262" s="28"/>
      <c r="AGO262" s="28"/>
      <c r="AGP262" s="28"/>
      <c r="AGQ262" s="28"/>
      <c r="AGR262" s="28"/>
      <c r="AGS262" s="28"/>
      <c r="AGT262" s="28"/>
      <c r="AGU262" s="28"/>
      <c r="AGV262" s="28"/>
      <c r="AGW262" s="28"/>
      <c r="AGX262" s="28"/>
      <c r="AGY262" s="28"/>
      <c r="AGZ262" s="28"/>
      <c r="AHA262" s="28"/>
      <c r="AHB262" s="28"/>
      <c r="AHC262" s="28"/>
      <c r="AHD262" s="28"/>
      <c r="AHE262" s="28"/>
      <c r="AHF262" s="28"/>
      <c r="AHG262" s="28"/>
      <c r="AHH262" s="28"/>
      <c r="AHI262" s="28"/>
      <c r="AHJ262" s="28"/>
      <c r="AHK262" s="28"/>
      <c r="AHL262" s="28"/>
      <c r="AHM262" s="28"/>
      <c r="AHN262" s="28"/>
      <c r="AHO262" s="28"/>
      <c r="AHP262" s="28"/>
      <c r="AHQ262" s="28"/>
      <c r="AHR262" s="28"/>
      <c r="AHS262" s="28"/>
      <c r="AHT262" s="28"/>
      <c r="AHU262" s="28"/>
      <c r="AHV262" s="28"/>
      <c r="AHW262" s="28"/>
      <c r="AHX262" s="28"/>
      <c r="AHY262" s="28"/>
      <c r="AHZ262" s="28"/>
      <c r="AIA262" s="28"/>
      <c r="AIB262" s="28"/>
      <c r="AIC262" s="28"/>
      <c r="AID262" s="28"/>
      <c r="AIE262" s="28"/>
      <c r="AIF262" s="28"/>
      <c r="AIG262" s="28"/>
      <c r="AIH262" s="28"/>
      <c r="AII262" s="28"/>
      <c r="AIJ262" s="28"/>
      <c r="AIK262" s="28"/>
      <c r="AIL262" s="28"/>
      <c r="AIM262" s="28"/>
      <c r="AIN262" s="28"/>
      <c r="AIO262" s="28"/>
      <c r="AIP262" s="28"/>
      <c r="AIQ262" s="28"/>
      <c r="AIR262" s="28"/>
      <c r="AIS262" s="28"/>
      <c r="AIT262" s="28"/>
      <c r="AIU262" s="28"/>
      <c r="AIV262" s="28"/>
      <c r="AIW262" s="28"/>
      <c r="AIX262" s="28"/>
      <c r="AIY262" s="28"/>
      <c r="AIZ262" s="28"/>
      <c r="AJA262" s="28"/>
      <c r="AJB262" s="28"/>
      <c r="AJC262" s="28"/>
      <c r="AJD262" s="28"/>
      <c r="AJE262" s="28"/>
      <c r="AJF262" s="28"/>
      <c r="AJG262" s="28"/>
      <c r="AJH262" s="28"/>
      <c r="AJI262" s="28"/>
      <c r="AJJ262" s="28"/>
      <c r="AJK262" s="28"/>
      <c r="AJL262" s="28"/>
      <c r="AJM262" s="28"/>
      <c r="AJN262" s="28"/>
      <c r="AJO262" s="28"/>
      <c r="AJP262" s="28"/>
      <c r="AJQ262" s="28"/>
      <c r="AJR262" s="28"/>
      <c r="AJS262" s="28"/>
      <c r="AJT262" s="28"/>
      <c r="AJU262" s="28"/>
      <c r="AJV262" s="28"/>
      <c r="AJW262" s="28"/>
      <c r="AJX262" s="28"/>
      <c r="AJY262" s="28"/>
      <c r="AJZ262" s="28"/>
      <c r="AKA262" s="28"/>
      <c r="AKB262" s="28"/>
      <c r="AKC262" s="28"/>
      <c r="AKD262" s="28"/>
      <c r="AKE262" s="28"/>
      <c r="AKF262" s="28"/>
      <c r="AKG262" s="28"/>
      <c r="AKH262" s="28"/>
      <c r="AKI262" s="28"/>
      <c r="AKJ262" s="28"/>
      <c r="AKK262" s="28"/>
      <c r="AKL262" s="28"/>
      <c r="AKM262" s="28"/>
      <c r="AKN262" s="28"/>
      <c r="AKO262" s="28"/>
      <c r="AKP262" s="28"/>
      <c r="AKQ262" s="28"/>
      <c r="AKR262" s="28"/>
      <c r="AKS262" s="28"/>
      <c r="AKT262" s="28"/>
      <c r="AKU262" s="28"/>
      <c r="AKV262" s="28"/>
      <c r="AKW262" s="28"/>
      <c r="AKX262" s="28"/>
      <c r="AKY262" s="28"/>
      <c r="AKZ262" s="28"/>
      <c r="ALA262" s="28"/>
      <c r="ALB262" s="28"/>
      <c r="ALC262" s="28"/>
      <c r="ALD262" s="28"/>
      <c r="ALE262" s="28"/>
      <c r="ALF262" s="28"/>
      <c r="ALG262" s="28"/>
      <c r="ALH262" s="28"/>
      <c r="ALI262" s="28"/>
      <c r="ALJ262" s="28"/>
      <c r="ALK262" s="28"/>
      <c r="ALL262" s="28"/>
      <c r="ALM262" s="28"/>
      <c r="ALN262" s="28"/>
      <c r="ALO262" s="28"/>
      <c r="ALP262" s="28"/>
      <c r="ALQ262" s="28"/>
      <c r="ALR262" s="28"/>
      <c r="ALS262" s="28"/>
      <c r="ALT262" s="28"/>
      <c r="ALU262" s="28"/>
      <c r="ALV262" s="28"/>
      <c r="ALW262" s="28"/>
      <c r="ALX262" s="28"/>
      <c r="ALY262" s="28"/>
      <c r="ALZ262" s="28"/>
      <c r="AMA262" s="28"/>
      <c r="AMB262" s="28"/>
      <c r="AMC262" s="28"/>
      <c r="AMD262" s="28"/>
      <c r="AME262" s="28"/>
      <c r="AMF262" s="28"/>
      <c r="AMG262" s="28"/>
      <c r="AMH262" s="28"/>
      <c r="AMI262" s="28"/>
      <c r="AMJ262" s="28"/>
      <c r="AMK262" s="28"/>
      <c r="AML262" s="28"/>
      <c r="AMM262" s="28"/>
      <c r="AMN262" s="28"/>
      <c r="AMO262" s="28"/>
      <c r="AMP262" s="28"/>
      <c r="AMQ262" s="28"/>
      <c r="AMR262" s="28"/>
      <c r="AMS262" s="28"/>
      <c r="AMT262" s="28"/>
      <c r="AMU262" s="28"/>
      <c r="AMV262" s="28"/>
      <c r="AMW262" s="28"/>
      <c r="AMX262" s="28"/>
      <c r="AMY262" s="28"/>
      <c r="AMZ262" s="28"/>
      <c r="ANA262" s="28"/>
      <c r="ANB262" s="28"/>
      <c r="ANC262" s="28"/>
      <c r="AND262" s="28"/>
      <c r="ANE262" s="28"/>
      <c r="ANF262" s="28"/>
      <c r="ANG262" s="28"/>
      <c r="ANH262" s="28"/>
      <c r="ANI262" s="28"/>
      <c r="ANJ262" s="28"/>
      <c r="ANK262" s="28"/>
      <c r="ANL262" s="28"/>
      <c r="ANM262" s="28"/>
      <c r="ANN262" s="28"/>
      <c r="ANO262" s="28"/>
      <c r="ANP262" s="28"/>
      <c r="ANQ262" s="28"/>
      <c r="ANR262" s="28"/>
      <c r="ANS262" s="28"/>
      <c r="ANT262" s="28"/>
      <c r="ANU262" s="28"/>
      <c r="ANV262" s="28"/>
      <c r="ANW262" s="28"/>
      <c r="ANX262" s="28"/>
      <c r="ANY262" s="28"/>
      <c r="ANZ262" s="28"/>
      <c r="AOA262" s="28"/>
      <c r="AOB262" s="28"/>
      <c r="AOC262" s="28"/>
      <c r="AOD262" s="28"/>
      <c r="AOE262" s="28"/>
      <c r="AOF262" s="28"/>
      <c r="AOG262" s="28"/>
      <c r="AOH262" s="28"/>
      <c r="AOI262" s="28"/>
      <c r="AOJ262" s="28"/>
      <c r="AOK262" s="28"/>
      <c r="AOL262" s="28"/>
      <c r="AOM262" s="28"/>
      <c r="AON262" s="28"/>
      <c r="AOO262" s="28"/>
      <c r="AOP262" s="28"/>
      <c r="AOQ262" s="28"/>
      <c r="AOR262" s="28"/>
    </row>
    <row r="263" spans="1:1084" x14ac:dyDescent="0.25">
      <c r="A263" s="41"/>
      <c r="B263" s="16"/>
      <c r="C263" s="60"/>
      <c r="D263" s="9"/>
      <c r="E263" s="9"/>
      <c r="F263" s="8"/>
      <c r="G263" s="8"/>
      <c r="H263" s="8"/>
      <c r="I263" s="10"/>
      <c r="J263" s="10"/>
      <c r="K263" s="14"/>
      <c r="L263" s="36"/>
      <c r="M263" s="14"/>
      <c r="N263" s="35"/>
      <c r="O263" s="36"/>
      <c r="P263" s="14"/>
      <c r="Q263" s="14"/>
      <c r="R263" s="14"/>
      <c r="S263" s="14"/>
      <c r="T263" s="15"/>
      <c r="U263" s="6"/>
    </row>
    <row r="264" spans="1:1084" x14ac:dyDescent="0.25">
      <c r="A264" s="8"/>
      <c r="B264" s="66"/>
      <c r="C264" s="67"/>
      <c r="D264" s="68"/>
      <c r="E264" s="67"/>
      <c r="F264" s="67"/>
      <c r="G264" s="68"/>
      <c r="H264" s="69"/>
      <c r="I264" s="70"/>
      <c r="J264" s="70"/>
      <c r="K264" s="71"/>
      <c r="L264" s="72"/>
      <c r="M264" s="72"/>
      <c r="N264" s="71"/>
      <c r="O264" s="72"/>
      <c r="P264" s="72"/>
      <c r="Q264" s="72"/>
      <c r="R264" s="72"/>
      <c r="S264" s="72"/>
      <c r="T264" s="72"/>
      <c r="U264" s="4"/>
    </row>
    <row r="265" spans="1:1084" ht="18" customHeight="1" x14ac:dyDescent="0.25">
      <c r="A265" s="8"/>
      <c r="B265" s="73" t="s">
        <v>11</v>
      </c>
      <c r="C265" s="73"/>
      <c r="D265" s="73"/>
      <c r="E265" s="75"/>
      <c r="F265" s="74"/>
      <c r="G265" s="74"/>
      <c r="H265" s="76"/>
      <c r="I265" s="77"/>
      <c r="J265" s="78"/>
      <c r="K265" s="79"/>
      <c r="L265" s="79"/>
      <c r="M265" s="80"/>
      <c r="N265" s="80"/>
      <c r="O265" s="80"/>
      <c r="P265" s="80"/>
      <c r="Q265" s="81"/>
      <c r="R265" s="81"/>
      <c r="S265" s="81"/>
      <c r="T265" s="81"/>
      <c r="U265" s="4"/>
    </row>
    <row r="266" spans="1:1084" ht="18" customHeight="1" x14ac:dyDescent="0.25">
      <c r="A266" s="8"/>
      <c r="B266" s="74" t="s">
        <v>12</v>
      </c>
      <c r="C266" s="74"/>
      <c r="D266" s="74"/>
      <c r="E266" s="74"/>
      <c r="F266" s="74"/>
      <c r="G266" s="74"/>
      <c r="H266" s="74"/>
      <c r="I266" s="75"/>
      <c r="J266" s="82"/>
      <c r="K266" s="70"/>
      <c r="L266" s="70"/>
      <c r="M266" s="71"/>
      <c r="N266" s="72"/>
      <c r="O266" s="72"/>
      <c r="P266" s="71"/>
      <c r="Q266" s="83"/>
      <c r="R266" s="83"/>
      <c r="S266" s="83"/>
      <c r="T266" s="83"/>
      <c r="U266" s="4"/>
    </row>
    <row r="267" spans="1:1084" ht="18" customHeight="1" x14ac:dyDescent="0.25">
      <c r="A267" s="8"/>
      <c r="B267" s="74" t="s">
        <v>13</v>
      </c>
      <c r="C267" s="74"/>
      <c r="D267" s="74"/>
      <c r="E267" s="74"/>
      <c r="F267" s="74"/>
      <c r="G267" s="74"/>
      <c r="H267" s="74"/>
      <c r="I267" s="74"/>
      <c r="J267" s="75"/>
      <c r="K267" s="82"/>
      <c r="L267" s="84"/>
      <c r="M267" s="84"/>
      <c r="N267" s="85"/>
      <c r="O267" s="86"/>
      <c r="P267" s="86"/>
      <c r="Q267" s="85"/>
      <c r="R267" s="83"/>
      <c r="S267" s="87"/>
      <c r="T267" s="83"/>
      <c r="U267" s="4"/>
    </row>
    <row r="268" spans="1:1084" ht="18" customHeight="1" x14ac:dyDescent="0.25">
      <c r="A268" s="17"/>
      <c r="B268" s="74" t="s">
        <v>14</v>
      </c>
      <c r="C268" s="74"/>
      <c r="D268" s="74"/>
      <c r="E268" s="74"/>
      <c r="F268" s="74"/>
      <c r="G268" s="74"/>
      <c r="H268" s="74"/>
      <c r="I268" s="74"/>
      <c r="J268" s="75"/>
      <c r="K268" s="82"/>
      <c r="L268" s="82"/>
      <c r="M268" s="88"/>
      <c r="N268" s="82"/>
      <c r="O268" s="82"/>
      <c r="P268" s="82"/>
      <c r="Q268" s="82"/>
      <c r="R268" s="83"/>
      <c r="S268" s="87"/>
      <c r="T268" s="83"/>
      <c r="U268" s="4"/>
    </row>
    <row r="269" spans="1:1084" s="11" customFormat="1" ht="18" customHeight="1" x14ac:dyDescent="0.3">
      <c r="A269" s="3"/>
      <c r="B269" s="74" t="s">
        <v>434</v>
      </c>
      <c r="C269" s="74"/>
      <c r="D269" s="74"/>
      <c r="E269" s="74"/>
      <c r="F269" s="74"/>
      <c r="G269" s="74"/>
      <c r="H269" s="74"/>
      <c r="I269" s="74"/>
      <c r="J269" s="75"/>
      <c r="K269" s="82"/>
      <c r="L269" s="84"/>
      <c r="M269" s="90"/>
      <c r="N269" s="85"/>
      <c r="O269" s="86"/>
      <c r="P269" s="86"/>
      <c r="Q269" s="85"/>
      <c r="R269" s="83"/>
      <c r="S269" s="87"/>
      <c r="T269" s="83"/>
      <c r="U269" s="4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8"/>
      <c r="GA269" s="38"/>
      <c r="GB269" s="38"/>
      <c r="GC269" s="38"/>
      <c r="GD269" s="38"/>
      <c r="GE269" s="38"/>
      <c r="GF269" s="38"/>
      <c r="GG269" s="38"/>
      <c r="GH269" s="38"/>
      <c r="GI269" s="38"/>
      <c r="GJ269" s="38"/>
      <c r="GK269" s="38"/>
      <c r="GL269" s="38"/>
      <c r="GM269" s="38"/>
      <c r="GN269" s="38"/>
      <c r="GO269" s="38"/>
      <c r="GP269" s="38"/>
      <c r="GQ269" s="38"/>
      <c r="GR269" s="38"/>
      <c r="GS269" s="38"/>
      <c r="GT269" s="38"/>
      <c r="GU269" s="38"/>
      <c r="GV269" s="38"/>
      <c r="GW269" s="38"/>
      <c r="GX269" s="38"/>
      <c r="GY269" s="38"/>
      <c r="GZ269" s="38"/>
      <c r="HA269" s="38"/>
      <c r="HB269" s="38"/>
      <c r="HC269" s="38"/>
      <c r="HD269" s="38"/>
      <c r="HE269" s="38"/>
      <c r="HF269" s="38"/>
      <c r="HG269" s="38"/>
      <c r="HH269" s="38"/>
      <c r="HI269" s="38"/>
      <c r="HJ269" s="38"/>
      <c r="HK269" s="38"/>
      <c r="HL269" s="38"/>
      <c r="HM269" s="38"/>
      <c r="HN269" s="38"/>
      <c r="HO269" s="38"/>
      <c r="HP269" s="38"/>
      <c r="HQ269" s="38"/>
      <c r="HR269" s="38"/>
      <c r="HS269" s="38"/>
      <c r="HT269" s="38"/>
      <c r="HU269" s="38"/>
      <c r="HV269" s="38"/>
      <c r="HW269" s="38"/>
      <c r="HX269" s="38"/>
      <c r="HY269" s="38"/>
      <c r="HZ269" s="38"/>
      <c r="IA269" s="38"/>
      <c r="IB269" s="38"/>
      <c r="IC269" s="38"/>
      <c r="ID269" s="38"/>
      <c r="IE269" s="38"/>
      <c r="IF269" s="38"/>
      <c r="IG269" s="38"/>
      <c r="IH269" s="38"/>
      <c r="II269" s="38"/>
      <c r="IJ269" s="38"/>
      <c r="IK269" s="38"/>
      <c r="IL269" s="38"/>
      <c r="IM269" s="38"/>
      <c r="IN269" s="38"/>
      <c r="IO269" s="38"/>
      <c r="IP269" s="38"/>
      <c r="IQ269" s="38"/>
      <c r="IR269" s="38"/>
      <c r="IS269" s="38"/>
      <c r="IT269" s="38"/>
      <c r="IU269" s="38"/>
      <c r="IV269" s="38"/>
      <c r="IW269" s="38"/>
      <c r="IX269" s="38"/>
      <c r="IY269" s="38"/>
      <c r="IZ269" s="38"/>
      <c r="JA269" s="38"/>
      <c r="JB269" s="38"/>
      <c r="JC269" s="38"/>
      <c r="JD269" s="38"/>
      <c r="JE269" s="38"/>
      <c r="JF269" s="38"/>
      <c r="JG269" s="38"/>
      <c r="JH269" s="38"/>
      <c r="JI269" s="38"/>
      <c r="JJ269" s="38"/>
      <c r="JK269" s="38"/>
      <c r="JL269" s="38"/>
      <c r="JM269" s="38"/>
      <c r="JN269" s="38"/>
      <c r="JO269" s="38"/>
      <c r="JP269" s="38"/>
      <c r="JQ269" s="38"/>
      <c r="JR269" s="38"/>
      <c r="JS269" s="38"/>
      <c r="JT269" s="38"/>
      <c r="JU269" s="38"/>
      <c r="JV269" s="38"/>
      <c r="JW269" s="38"/>
      <c r="JX269" s="38"/>
      <c r="JY269" s="38"/>
      <c r="JZ269" s="38"/>
      <c r="KA269" s="38"/>
      <c r="KB269" s="38"/>
      <c r="KC269" s="38"/>
      <c r="KD269" s="38"/>
      <c r="KE269" s="38"/>
      <c r="KF269" s="38"/>
      <c r="KG269" s="38"/>
      <c r="KH269" s="38"/>
      <c r="KI269" s="38"/>
      <c r="KJ269" s="38"/>
      <c r="KK269" s="38"/>
      <c r="KL269" s="38"/>
      <c r="KM269" s="38"/>
      <c r="KN269" s="38"/>
      <c r="KO269" s="38"/>
      <c r="KP269" s="38"/>
      <c r="KQ269" s="38"/>
      <c r="KR269" s="38"/>
      <c r="KS269" s="38"/>
      <c r="KT269" s="38"/>
      <c r="KU269" s="38"/>
      <c r="KV269" s="38"/>
      <c r="KW269" s="38"/>
      <c r="KX269" s="38"/>
      <c r="KY269" s="38"/>
      <c r="KZ269" s="38"/>
      <c r="LA269" s="38"/>
      <c r="LB269" s="38"/>
      <c r="LC269" s="38"/>
      <c r="LD269" s="38"/>
      <c r="LE269" s="38"/>
      <c r="LF269" s="38"/>
      <c r="LG269" s="38"/>
      <c r="LH269" s="38"/>
      <c r="LI269" s="38"/>
      <c r="LJ269" s="38"/>
      <c r="LK269" s="38"/>
      <c r="LL269" s="38"/>
      <c r="LM269" s="38"/>
      <c r="LN269" s="38"/>
      <c r="LO269" s="38"/>
      <c r="LP269" s="38"/>
      <c r="LQ269" s="38"/>
      <c r="LR269" s="38"/>
      <c r="LS269" s="38"/>
      <c r="LT269" s="38"/>
      <c r="LU269" s="38"/>
      <c r="LV269" s="38"/>
      <c r="LW269" s="38"/>
      <c r="LX269" s="38"/>
      <c r="LY269" s="38"/>
      <c r="LZ269" s="38"/>
      <c r="MA269" s="38"/>
      <c r="MB269" s="38"/>
      <c r="MC269" s="38"/>
      <c r="MD269" s="38"/>
      <c r="ME269" s="38"/>
      <c r="MF269" s="38"/>
      <c r="MG269" s="38"/>
      <c r="MH269" s="38"/>
      <c r="MI269" s="38"/>
      <c r="MJ269" s="38"/>
      <c r="MK269" s="38"/>
      <c r="ML269" s="38"/>
      <c r="MM269" s="38"/>
      <c r="MN269" s="38"/>
      <c r="MO269" s="38"/>
      <c r="MP269" s="38"/>
      <c r="MQ269" s="38"/>
      <c r="MR269" s="38"/>
      <c r="MS269" s="38"/>
      <c r="MT269" s="38"/>
      <c r="MU269" s="38"/>
      <c r="MV269" s="38"/>
      <c r="MW269" s="38"/>
      <c r="MX269" s="38"/>
      <c r="MY269" s="38"/>
      <c r="MZ269" s="38"/>
      <c r="NA269" s="38"/>
      <c r="NB269" s="38"/>
      <c r="NC269" s="38"/>
      <c r="ND269" s="38"/>
      <c r="NE269" s="38"/>
      <c r="NF269" s="38"/>
      <c r="NG269" s="38"/>
      <c r="NH269" s="38"/>
      <c r="NI269" s="38"/>
      <c r="NJ269" s="38"/>
      <c r="NK269" s="38"/>
      <c r="NL269" s="38"/>
      <c r="NM269" s="38"/>
      <c r="NN269" s="38"/>
      <c r="NO269" s="38"/>
      <c r="NP269" s="38"/>
      <c r="NQ269" s="38"/>
      <c r="NR269" s="38"/>
      <c r="NS269" s="38"/>
      <c r="NT269" s="38"/>
      <c r="NU269" s="38"/>
      <c r="NV269" s="38"/>
      <c r="NW269" s="38"/>
      <c r="NX269" s="38"/>
      <c r="NY269" s="38"/>
      <c r="NZ269" s="38"/>
      <c r="OA269" s="38"/>
      <c r="OB269" s="38"/>
      <c r="OC269" s="38"/>
      <c r="OD269" s="38"/>
      <c r="OE269" s="38"/>
      <c r="OF269" s="38"/>
      <c r="OG269" s="38"/>
      <c r="OH269" s="38"/>
      <c r="OI269" s="38"/>
      <c r="OJ269" s="38"/>
      <c r="OK269" s="38"/>
      <c r="OL269" s="38"/>
      <c r="OM269" s="38"/>
      <c r="ON269" s="38"/>
      <c r="OO269" s="38"/>
      <c r="OP269" s="38"/>
      <c r="OQ269" s="38"/>
      <c r="OR269" s="38"/>
      <c r="OS269" s="38"/>
      <c r="OT269" s="38"/>
      <c r="OU269" s="38"/>
      <c r="OV269" s="38"/>
      <c r="OW269" s="38"/>
      <c r="OX269" s="38"/>
      <c r="OY269" s="38"/>
      <c r="OZ269" s="38"/>
      <c r="PA269" s="38"/>
      <c r="PB269" s="38"/>
      <c r="PC269" s="38"/>
      <c r="PD269" s="38"/>
      <c r="PE269" s="38"/>
      <c r="PF269" s="38"/>
      <c r="PG269" s="38"/>
      <c r="PH269" s="38"/>
      <c r="PI269" s="38"/>
      <c r="PJ269" s="38"/>
      <c r="PK269" s="38"/>
      <c r="PL269" s="38"/>
      <c r="PM269" s="38"/>
      <c r="PN269" s="38"/>
      <c r="PO269" s="38"/>
      <c r="PP269" s="38"/>
      <c r="PQ269" s="38"/>
      <c r="PR269" s="38"/>
      <c r="PS269" s="38"/>
      <c r="PT269" s="38"/>
      <c r="PU269" s="38"/>
      <c r="PV269" s="38"/>
      <c r="PW269" s="38"/>
      <c r="PX269" s="38"/>
      <c r="PY269" s="38"/>
      <c r="PZ269" s="38"/>
      <c r="QA269" s="38"/>
      <c r="QB269" s="38"/>
      <c r="QC269" s="38"/>
      <c r="QD269" s="38"/>
      <c r="QE269" s="38"/>
      <c r="QF269" s="38"/>
      <c r="QG269" s="38"/>
      <c r="QH269" s="38"/>
      <c r="QI269" s="38"/>
      <c r="QJ269" s="38"/>
      <c r="QK269" s="38"/>
      <c r="QL269" s="38"/>
      <c r="QM269" s="38"/>
      <c r="QN269" s="38"/>
      <c r="QO269" s="38"/>
      <c r="QP269" s="38"/>
      <c r="QQ269" s="38"/>
      <c r="QR269" s="38"/>
      <c r="QS269" s="38"/>
      <c r="QT269" s="38"/>
      <c r="QU269" s="38"/>
      <c r="QV269" s="38"/>
      <c r="QW269" s="38"/>
      <c r="QX269" s="38"/>
      <c r="QY269" s="38"/>
      <c r="QZ269" s="38"/>
      <c r="RA269" s="38"/>
      <c r="RB269" s="38"/>
      <c r="RC269" s="38"/>
      <c r="RD269" s="38"/>
      <c r="RE269" s="38"/>
      <c r="RF269" s="38"/>
      <c r="RG269" s="38"/>
      <c r="RH269" s="38"/>
      <c r="RI269" s="38"/>
      <c r="RJ269" s="38"/>
      <c r="RK269" s="38"/>
      <c r="RL269" s="38"/>
      <c r="RM269" s="38"/>
      <c r="RN269" s="38"/>
      <c r="RO269" s="38"/>
      <c r="RP269" s="38"/>
      <c r="RQ269" s="38"/>
      <c r="RR269" s="38"/>
      <c r="RS269" s="38"/>
      <c r="RT269" s="38"/>
      <c r="RU269" s="38"/>
      <c r="RV269" s="38"/>
      <c r="RW269" s="38"/>
      <c r="RX269" s="38"/>
      <c r="RY269" s="38"/>
      <c r="RZ269" s="38"/>
      <c r="SA269" s="38"/>
      <c r="SB269" s="38"/>
      <c r="SC269" s="38"/>
      <c r="SD269" s="38"/>
      <c r="SE269" s="38"/>
      <c r="SF269" s="38"/>
      <c r="SG269" s="38"/>
      <c r="SH269" s="38"/>
      <c r="SI269" s="38"/>
      <c r="SJ269" s="38"/>
      <c r="SK269" s="38"/>
      <c r="SL269" s="38"/>
      <c r="SM269" s="38"/>
      <c r="SN269" s="38"/>
      <c r="SO269" s="38"/>
      <c r="SP269" s="38"/>
      <c r="SQ269" s="38"/>
      <c r="SR269" s="38"/>
      <c r="SS269" s="38"/>
      <c r="ST269" s="38"/>
      <c r="SU269" s="38"/>
      <c r="SV269" s="38"/>
      <c r="SW269" s="38"/>
      <c r="SX269" s="38"/>
      <c r="SY269" s="38"/>
      <c r="SZ269" s="38"/>
      <c r="TA269" s="38"/>
      <c r="TB269" s="38"/>
      <c r="TC269" s="38"/>
      <c r="TD269" s="38"/>
      <c r="TE269" s="38"/>
      <c r="TF269" s="38"/>
      <c r="TG269" s="38"/>
      <c r="TH269" s="38"/>
      <c r="TI269" s="38"/>
      <c r="TJ269" s="38"/>
      <c r="TK269" s="38"/>
      <c r="TL269" s="38"/>
      <c r="TM269" s="38"/>
      <c r="TN269" s="38"/>
      <c r="TO269" s="38"/>
      <c r="TP269" s="38"/>
      <c r="TQ269" s="38"/>
      <c r="TR269" s="38"/>
      <c r="TS269" s="38"/>
      <c r="TT269" s="38"/>
      <c r="TU269" s="38"/>
      <c r="TV269" s="38"/>
      <c r="TW269" s="38"/>
      <c r="TX269" s="38"/>
      <c r="TY269" s="38"/>
      <c r="TZ269" s="38"/>
      <c r="UA269" s="38"/>
      <c r="UB269" s="38"/>
      <c r="UC269" s="38"/>
      <c r="UD269" s="38"/>
      <c r="UE269" s="38"/>
      <c r="UF269" s="38"/>
      <c r="UG269" s="38"/>
      <c r="UH269" s="38"/>
      <c r="UI269" s="38"/>
      <c r="UJ269" s="38"/>
      <c r="UK269" s="38"/>
      <c r="UL269" s="38"/>
      <c r="UM269" s="38"/>
      <c r="UN269" s="38"/>
      <c r="UO269" s="38"/>
      <c r="UP269" s="38"/>
      <c r="UQ269" s="38"/>
      <c r="UR269" s="38"/>
      <c r="US269" s="38"/>
      <c r="UT269" s="38"/>
      <c r="UU269" s="38"/>
      <c r="UV269" s="38"/>
      <c r="UW269" s="38"/>
      <c r="UX269" s="38"/>
      <c r="UY269" s="38"/>
      <c r="UZ269" s="38"/>
      <c r="VA269" s="38"/>
      <c r="VB269" s="38"/>
      <c r="VC269" s="38"/>
      <c r="VD269" s="38"/>
      <c r="VE269" s="38"/>
      <c r="VF269" s="38"/>
      <c r="VG269" s="38"/>
      <c r="VH269" s="38"/>
      <c r="VI269" s="38"/>
      <c r="VJ269" s="38"/>
      <c r="VK269" s="38"/>
      <c r="VL269" s="38"/>
      <c r="VM269" s="38"/>
      <c r="VN269" s="38"/>
      <c r="VO269" s="38"/>
      <c r="VP269" s="38"/>
      <c r="VQ269" s="38"/>
      <c r="VR269" s="38"/>
      <c r="VS269" s="38"/>
      <c r="VT269" s="38"/>
      <c r="VU269" s="38"/>
      <c r="VV269" s="38"/>
      <c r="VW269" s="38"/>
      <c r="VX269" s="38"/>
      <c r="VY269" s="38"/>
      <c r="VZ269" s="38"/>
      <c r="WA269" s="38"/>
      <c r="WB269" s="38"/>
      <c r="WC269" s="38"/>
      <c r="WD269" s="38"/>
      <c r="WE269" s="38"/>
      <c r="WF269" s="38"/>
      <c r="WG269" s="38"/>
      <c r="WH269" s="38"/>
      <c r="WI269" s="38"/>
      <c r="WJ269" s="38"/>
      <c r="WK269" s="38"/>
      <c r="WL269" s="38"/>
      <c r="WM269" s="38"/>
      <c r="WN269" s="38"/>
      <c r="WO269" s="38"/>
      <c r="WP269" s="38"/>
      <c r="WQ269" s="38"/>
      <c r="WR269" s="38"/>
      <c r="WS269" s="38"/>
      <c r="WT269" s="38"/>
      <c r="WU269" s="38"/>
      <c r="WV269" s="38"/>
      <c r="WW269" s="38"/>
      <c r="WX269" s="38"/>
      <c r="WY269" s="38"/>
      <c r="WZ269" s="38"/>
      <c r="XA269" s="38"/>
      <c r="XB269" s="38"/>
      <c r="XC269" s="38"/>
      <c r="XD269" s="38"/>
      <c r="XE269" s="38"/>
      <c r="XF269" s="38"/>
      <c r="XG269" s="38"/>
      <c r="XH269" s="38"/>
      <c r="XI269" s="38"/>
      <c r="XJ269" s="38"/>
      <c r="XK269" s="38"/>
      <c r="XL269" s="38"/>
      <c r="XM269" s="38"/>
      <c r="XN269" s="38"/>
      <c r="XO269" s="38"/>
      <c r="XP269" s="38"/>
      <c r="XQ269" s="38"/>
      <c r="XR269" s="38"/>
      <c r="XS269" s="38"/>
      <c r="XT269" s="38"/>
      <c r="XU269" s="38"/>
      <c r="XV269" s="38"/>
      <c r="XW269" s="38"/>
      <c r="XX269" s="38"/>
      <c r="XY269" s="38"/>
      <c r="XZ269" s="38"/>
      <c r="YA269" s="38"/>
      <c r="YB269" s="38"/>
      <c r="YC269" s="38"/>
      <c r="YD269" s="38"/>
      <c r="YE269" s="38"/>
      <c r="YF269" s="38"/>
      <c r="YG269" s="38"/>
      <c r="YH269" s="38"/>
      <c r="YI269" s="38"/>
      <c r="YJ269" s="38"/>
      <c r="YK269" s="38"/>
      <c r="YL269" s="38"/>
      <c r="YM269" s="38"/>
      <c r="YN269" s="38"/>
      <c r="YO269" s="38"/>
      <c r="YP269" s="38"/>
      <c r="YQ269" s="38"/>
      <c r="YR269" s="38"/>
      <c r="YS269" s="38"/>
      <c r="YT269" s="38"/>
      <c r="YU269" s="38"/>
      <c r="YV269" s="38"/>
      <c r="YW269" s="38"/>
      <c r="YX269" s="38"/>
      <c r="YY269" s="38"/>
      <c r="YZ269" s="38"/>
      <c r="ZA269" s="38"/>
      <c r="ZB269" s="38"/>
      <c r="ZC269" s="38"/>
      <c r="ZD269" s="38"/>
      <c r="ZE269" s="38"/>
      <c r="ZF269" s="38"/>
      <c r="ZG269" s="38"/>
      <c r="ZH269" s="38"/>
      <c r="ZI269" s="38"/>
      <c r="ZJ269" s="38"/>
      <c r="ZK269" s="38"/>
      <c r="ZL269" s="38"/>
      <c r="ZM269" s="38"/>
      <c r="ZN269" s="38"/>
      <c r="ZO269" s="38"/>
      <c r="ZP269" s="38"/>
      <c r="ZQ269" s="38"/>
      <c r="ZR269" s="38"/>
      <c r="ZS269" s="38"/>
      <c r="ZT269" s="38"/>
      <c r="ZU269" s="38"/>
      <c r="ZV269" s="38"/>
      <c r="ZW269" s="38"/>
      <c r="ZX269" s="38"/>
      <c r="ZY269" s="38"/>
      <c r="ZZ269" s="38"/>
      <c r="AAA269" s="38"/>
      <c r="AAB269" s="38"/>
      <c r="AAC269" s="38"/>
      <c r="AAD269" s="38"/>
      <c r="AAE269" s="38"/>
      <c r="AAF269" s="38"/>
      <c r="AAG269" s="38"/>
      <c r="AAH269" s="38"/>
      <c r="AAI269" s="38"/>
      <c r="AAJ269" s="38"/>
      <c r="AAK269" s="38"/>
      <c r="AAL269" s="38"/>
      <c r="AAM269" s="38"/>
      <c r="AAN269" s="38"/>
      <c r="AAO269" s="38"/>
      <c r="AAP269" s="38"/>
      <c r="AAQ269" s="38"/>
      <c r="AAR269" s="38"/>
      <c r="AAS269" s="38"/>
      <c r="AAT269" s="38"/>
      <c r="AAU269" s="38"/>
      <c r="AAV269" s="38"/>
      <c r="AAW269" s="38"/>
      <c r="AAX269" s="38"/>
      <c r="AAY269" s="38"/>
      <c r="AAZ269" s="38"/>
      <c r="ABA269" s="38"/>
      <c r="ABB269" s="38"/>
      <c r="ABC269" s="38"/>
      <c r="ABD269" s="38"/>
      <c r="ABE269" s="38"/>
      <c r="ABF269" s="38"/>
      <c r="ABG269" s="38"/>
      <c r="ABH269" s="38"/>
      <c r="ABI269" s="38"/>
      <c r="ABJ269" s="38"/>
      <c r="ABK269" s="38"/>
      <c r="ABL269" s="38"/>
      <c r="ABM269" s="38"/>
      <c r="ABN269" s="38"/>
      <c r="ABO269" s="38"/>
      <c r="ABP269" s="38"/>
      <c r="ABQ269" s="38"/>
      <c r="ABR269" s="38"/>
      <c r="ABS269" s="38"/>
      <c r="ABT269" s="38"/>
      <c r="ABU269" s="38"/>
      <c r="ABV269" s="38"/>
      <c r="ABW269" s="38"/>
      <c r="ABX269" s="38"/>
      <c r="ABY269" s="38"/>
      <c r="ABZ269" s="38"/>
      <c r="ACA269" s="38"/>
      <c r="ACB269" s="38"/>
      <c r="ACC269" s="38"/>
      <c r="ACD269" s="38"/>
      <c r="ACE269" s="38"/>
      <c r="ACF269" s="38"/>
      <c r="ACG269" s="38"/>
      <c r="ACH269" s="38"/>
      <c r="ACI269" s="38"/>
      <c r="ACJ269" s="38"/>
      <c r="ACK269" s="38"/>
      <c r="ACL269" s="38"/>
      <c r="ACM269" s="38"/>
      <c r="ACN269" s="38"/>
      <c r="ACO269" s="38"/>
      <c r="ACP269" s="38"/>
      <c r="ACQ269" s="38"/>
      <c r="ACR269" s="38"/>
      <c r="ACS269" s="38"/>
      <c r="ACT269" s="38"/>
      <c r="ACU269" s="38"/>
      <c r="ACV269" s="38"/>
      <c r="ACW269" s="38"/>
      <c r="ACX269" s="38"/>
      <c r="ACY269" s="38"/>
      <c r="ACZ269" s="38"/>
      <c r="ADA269" s="38"/>
      <c r="ADB269" s="38"/>
      <c r="ADC269" s="38"/>
      <c r="ADD269" s="38"/>
      <c r="ADE269" s="38"/>
      <c r="ADF269" s="38"/>
      <c r="ADG269" s="38"/>
      <c r="ADH269" s="38"/>
      <c r="ADI269" s="38"/>
      <c r="ADJ269" s="38"/>
      <c r="ADK269" s="38"/>
      <c r="ADL269" s="38"/>
      <c r="ADM269" s="38"/>
      <c r="ADN269" s="38"/>
      <c r="ADO269" s="38"/>
      <c r="ADP269" s="38"/>
      <c r="ADQ269" s="38"/>
      <c r="ADR269" s="38"/>
      <c r="ADS269" s="38"/>
      <c r="ADT269" s="38"/>
      <c r="ADU269" s="38"/>
      <c r="ADV269" s="38"/>
      <c r="ADW269" s="38"/>
      <c r="ADX269" s="38"/>
      <c r="ADY269" s="38"/>
      <c r="ADZ269" s="38"/>
      <c r="AEA269" s="38"/>
      <c r="AEB269" s="38"/>
      <c r="AEC269" s="38"/>
      <c r="AED269" s="38"/>
      <c r="AEE269" s="38"/>
      <c r="AEF269" s="38"/>
      <c r="AEG269" s="38"/>
      <c r="AEH269" s="38"/>
      <c r="AEI269" s="38"/>
      <c r="AEJ269" s="38"/>
      <c r="AEK269" s="38"/>
      <c r="AEL269" s="38"/>
      <c r="AEM269" s="38"/>
      <c r="AEN269" s="38"/>
      <c r="AEO269" s="38"/>
      <c r="AEP269" s="38"/>
      <c r="AEQ269" s="38"/>
      <c r="AER269" s="38"/>
      <c r="AES269" s="38"/>
      <c r="AET269" s="38"/>
      <c r="AEU269" s="38"/>
      <c r="AEV269" s="38"/>
      <c r="AEW269" s="38"/>
      <c r="AEX269" s="38"/>
      <c r="AEY269" s="38"/>
      <c r="AEZ269" s="38"/>
      <c r="AFA269" s="38"/>
      <c r="AFB269" s="38"/>
      <c r="AFC269" s="38"/>
      <c r="AFD269" s="38"/>
      <c r="AFE269" s="38"/>
      <c r="AFF269" s="38"/>
      <c r="AFG269" s="38"/>
      <c r="AFH269" s="38"/>
      <c r="AFI269" s="38"/>
      <c r="AFJ269" s="38"/>
      <c r="AFK269" s="38"/>
      <c r="AFL269" s="38"/>
      <c r="AFM269" s="38"/>
      <c r="AFN269" s="38"/>
      <c r="AFO269" s="38"/>
      <c r="AFP269" s="38"/>
      <c r="AFQ269" s="38"/>
      <c r="AFR269" s="38"/>
      <c r="AFS269" s="38"/>
      <c r="AFT269" s="38"/>
      <c r="AFU269" s="38"/>
      <c r="AFV269" s="38"/>
      <c r="AFW269" s="38"/>
      <c r="AFX269" s="38"/>
      <c r="AFY269" s="38"/>
      <c r="AFZ269" s="38"/>
      <c r="AGA269" s="38"/>
      <c r="AGB269" s="38"/>
      <c r="AGC269" s="38"/>
      <c r="AGD269" s="38"/>
      <c r="AGE269" s="38"/>
      <c r="AGF269" s="38"/>
      <c r="AGG269" s="38"/>
      <c r="AGH269" s="38"/>
      <c r="AGI269" s="38"/>
      <c r="AGJ269" s="38"/>
      <c r="AGK269" s="38"/>
      <c r="AGL269" s="38"/>
      <c r="AGM269" s="38"/>
      <c r="AGN269" s="38"/>
      <c r="AGO269" s="38"/>
      <c r="AGP269" s="38"/>
      <c r="AGQ269" s="38"/>
      <c r="AGR269" s="38"/>
      <c r="AGS269" s="38"/>
      <c r="AGT269" s="38"/>
      <c r="AGU269" s="38"/>
      <c r="AGV269" s="38"/>
      <c r="AGW269" s="38"/>
      <c r="AGX269" s="38"/>
      <c r="AGY269" s="38"/>
      <c r="AGZ269" s="38"/>
      <c r="AHA269" s="38"/>
      <c r="AHB269" s="38"/>
      <c r="AHC269" s="38"/>
      <c r="AHD269" s="38"/>
      <c r="AHE269" s="38"/>
      <c r="AHF269" s="38"/>
      <c r="AHG269" s="38"/>
      <c r="AHH269" s="38"/>
      <c r="AHI269" s="38"/>
      <c r="AHJ269" s="38"/>
      <c r="AHK269" s="38"/>
      <c r="AHL269" s="38"/>
      <c r="AHM269" s="38"/>
      <c r="AHN269" s="38"/>
      <c r="AHO269" s="38"/>
      <c r="AHP269" s="38"/>
      <c r="AHQ269" s="38"/>
      <c r="AHR269" s="38"/>
      <c r="AHS269" s="38"/>
      <c r="AHT269" s="38"/>
      <c r="AHU269" s="38"/>
      <c r="AHV269" s="38"/>
      <c r="AHW269" s="38"/>
      <c r="AHX269" s="38"/>
      <c r="AHY269" s="38"/>
      <c r="AHZ269" s="38"/>
      <c r="AIA269" s="38"/>
      <c r="AIB269" s="38"/>
      <c r="AIC269" s="38"/>
      <c r="AID269" s="38"/>
      <c r="AIE269" s="38"/>
      <c r="AIF269" s="38"/>
      <c r="AIG269" s="38"/>
      <c r="AIH269" s="38"/>
      <c r="AII269" s="38"/>
      <c r="AIJ269" s="38"/>
      <c r="AIK269" s="38"/>
      <c r="AIL269" s="38"/>
      <c r="AIM269" s="38"/>
      <c r="AIN269" s="38"/>
      <c r="AIO269" s="38"/>
      <c r="AIP269" s="38"/>
      <c r="AIQ269" s="38"/>
      <c r="AIR269" s="38"/>
      <c r="AIS269" s="38"/>
      <c r="AIT269" s="38"/>
      <c r="AIU269" s="38"/>
      <c r="AIV269" s="38"/>
      <c r="AIW269" s="38"/>
      <c r="AIX269" s="38"/>
      <c r="AIY269" s="38"/>
      <c r="AIZ269" s="38"/>
      <c r="AJA269" s="38"/>
      <c r="AJB269" s="38"/>
      <c r="AJC269" s="38"/>
      <c r="AJD269" s="38"/>
      <c r="AJE269" s="38"/>
      <c r="AJF269" s="38"/>
      <c r="AJG269" s="38"/>
      <c r="AJH269" s="38"/>
      <c r="AJI269" s="38"/>
      <c r="AJJ269" s="38"/>
      <c r="AJK269" s="38"/>
      <c r="AJL269" s="38"/>
      <c r="AJM269" s="38"/>
      <c r="AJN269" s="38"/>
      <c r="AJO269" s="38"/>
      <c r="AJP269" s="38"/>
      <c r="AJQ269" s="38"/>
      <c r="AJR269" s="38"/>
      <c r="AJS269" s="38"/>
      <c r="AJT269" s="38"/>
      <c r="AJU269" s="38"/>
      <c r="AJV269" s="38"/>
      <c r="AJW269" s="38"/>
      <c r="AJX269" s="38"/>
      <c r="AJY269" s="38"/>
      <c r="AJZ269" s="38"/>
      <c r="AKA269" s="38"/>
      <c r="AKB269" s="38"/>
      <c r="AKC269" s="38"/>
      <c r="AKD269" s="38"/>
      <c r="AKE269" s="38"/>
      <c r="AKF269" s="38"/>
      <c r="AKG269" s="38"/>
      <c r="AKH269" s="38"/>
      <c r="AKI269" s="38"/>
      <c r="AKJ269" s="38"/>
      <c r="AKK269" s="38"/>
      <c r="AKL269" s="38"/>
      <c r="AKM269" s="38"/>
      <c r="AKN269" s="38"/>
      <c r="AKO269" s="38"/>
      <c r="AKP269" s="38"/>
      <c r="AKQ269" s="38"/>
      <c r="AKR269" s="38"/>
      <c r="AKS269" s="38"/>
      <c r="AKT269" s="38"/>
      <c r="AKU269" s="38"/>
      <c r="AKV269" s="38"/>
      <c r="AKW269" s="38"/>
      <c r="AKX269" s="38"/>
      <c r="AKY269" s="38"/>
      <c r="AKZ269" s="38"/>
      <c r="ALA269" s="38"/>
      <c r="ALB269" s="38"/>
      <c r="ALC269" s="38"/>
      <c r="ALD269" s="38"/>
      <c r="ALE269" s="38"/>
      <c r="ALF269" s="38"/>
      <c r="ALG269" s="38"/>
      <c r="ALH269" s="38"/>
      <c r="ALI269" s="38"/>
      <c r="ALJ269" s="38"/>
      <c r="ALK269" s="38"/>
      <c r="ALL269" s="38"/>
      <c r="ALM269" s="38"/>
      <c r="ALN269" s="38"/>
      <c r="ALO269" s="38"/>
      <c r="ALP269" s="38"/>
      <c r="ALQ269" s="38"/>
      <c r="ALR269" s="38"/>
      <c r="ALS269" s="38"/>
      <c r="ALT269" s="38"/>
      <c r="ALU269" s="38"/>
      <c r="ALV269" s="38"/>
      <c r="ALW269" s="38"/>
      <c r="ALX269" s="38"/>
      <c r="ALY269" s="38"/>
      <c r="ALZ269" s="38"/>
      <c r="AMA269" s="38"/>
      <c r="AMB269" s="38"/>
      <c r="AMC269" s="38"/>
      <c r="AMD269" s="38"/>
      <c r="AME269" s="38"/>
      <c r="AMF269" s="38"/>
      <c r="AMG269" s="38"/>
      <c r="AMH269" s="38"/>
      <c r="AMI269" s="38"/>
      <c r="AMJ269" s="38"/>
      <c r="AMK269" s="38"/>
      <c r="AML269" s="38"/>
      <c r="AMM269" s="38"/>
      <c r="AMN269" s="38"/>
      <c r="AMO269" s="38"/>
      <c r="AMP269" s="38"/>
      <c r="AMQ269" s="38"/>
      <c r="AMR269" s="38"/>
      <c r="AMS269" s="38"/>
      <c r="AMT269" s="38"/>
      <c r="AMU269" s="38"/>
      <c r="AMV269" s="38"/>
      <c r="AMW269" s="38"/>
      <c r="AMX269" s="38"/>
      <c r="AMY269" s="38"/>
      <c r="AMZ269" s="38"/>
      <c r="ANA269" s="38"/>
      <c r="ANB269" s="38"/>
      <c r="ANC269" s="38"/>
      <c r="AND269" s="38"/>
      <c r="ANE269" s="38"/>
      <c r="ANF269" s="38"/>
      <c r="ANG269" s="38"/>
      <c r="ANH269" s="38"/>
      <c r="ANI269" s="38"/>
      <c r="ANJ269" s="38"/>
      <c r="ANK269" s="38"/>
      <c r="ANL269" s="38"/>
      <c r="ANM269" s="38"/>
      <c r="ANN269" s="38"/>
      <c r="ANO269" s="38"/>
      <c r="ANP269" s="38"/>
      <c r="ANQ269" s="38"/>
      <c r="ANR269" s="38"/>
      <c r="ANS269" s="38"/>
      <c r="ANT269" s="38"/>
      <c r="ANU269" s="38"/>
      <c r="ANV269" s="38"/>
      <c r="ANW269" s="38"/>
      <c r="ANX269" s="38"/>
      <c r="ANY269" s="38"/>
      <c r="ANZ269" s="38"/>
      <c r="AOA269" s="38"/>
      <c r="AOB269" s="38"/>
      <c r="AOC269" s="38"/>
      <c r="AOD269" s="38"/>
      <c r="AOE269" s="38"/>
      <c r="AOF269" s="38"/>
      <c r="AOG269" s="38"/>
      <c r="AOH269" s="38"/>
      <c r="AOI269" s="38"/>
      <c r="AOJ269" s="38"/>
      <c r="AOK269" s="38"/>
      <c r="AOL269" s="38"/>
      <c r="AOM269" s="38"/>
      <c r="AON269" s="38"/>
      <c r="AOO269" s="38"/>
      <c r="AOP269" s="38"/>
      <c r="AOQ269" s="38"/>
      <c r="AOR269" s="38"/>
    </row>
    <row r="270" spans="1:1084" x14ac:dyDescent="0.25">
      <c r="A270" s="54"/>
      <c r="B270" s="93"/>
      <c r="C270" s="67"/>
      <c r="D270" s="68"/>
      <c r="E270" s="91"/>
      <c r="F270" s="92"/>
      <c r="G270" s="83"/>
      <c r="H270" s="92"/>
      <c r="I270" s="92"/>
      <c r="J270" s="95"/>
      <c r="K270" s="96"/>
      <c r="L270" s="97"/>
      <c r="M270" s="96"/>
      <c r="N270" s="97"/>
      <c r="O270" s="98"/>
      <c r="P270" s="98"/>
      <c r="Q270" s="99"/>
      <c r="R270" s="92"/>
      <c r="S270" s="94"/>
      <c r="T270" s="100"/>
      <c r="U270" s="4"/>
    </row>
    <row r="271" spans="1:1084" x14ac:dyDescent="0.25">
      <c r="A271" s="54"/>
      <c r="B271" s="93"/>
      <c r="C271" s="67"/>
      <c r="D271" s="68"/>
      <c r="E271" s="91"/>
      <c r="F271" s="92"/>
      <c r="G271" s="83"/>
      <c r="H271" s="92"/>
      <c r="I271" s="92"/>
      <c r="J271" s="95"/>
      <c r="K271" s="96"/>
      <c r="L271" s="97"/>
      <c r="M271" s="96"/>
      <c r="N271" s="97"/>
      <c r="O271" s="98"/>
      <c r="P271" s="98"/>
      <c r="Q271" s="99"/>
      <c r="R271" s="92"/>
      <c r="S271" s="94"/>
      <c r="T271" s="100"/>
      <c r="U271" s="4"/>
    </row>
    <row r="272" spans="1:1084" x14ac:dyDescent="0.25">
      <c r="A272" s="3"/>
      <c r="B272" s="93"/>
      <c r="C272" s="67"/>
      <c r="D272" s="68"/>
      <c r="E272" s="91"/>
      <c r="F272" s="98"/>
      <c r="G272" s="98"/>
      <c r="H272" s="86"/>
      <c r="I272" s="98"/>
      <c r="J272" s="98"/>
      <c r="K272" s="86"/>
      <c r="L272" s="85"/>
      <c r="M272" s="85"/>
      <c r="N272" s="85"/>
      <c r="O272" s="85"/>
      <c r="P272" s="85"/>
      <c r="Q272" s="85"/>
      <c r="R272" s="85"/>
      <c r="S272" s="94"/>
      <c r="T272" s="83"/>
      <c r="U272" s="4"/>
    </row>
    <row r="273" spans="1:23" ht="18" customHeight="1" x14ac:dyDescent="0.25">
      <c r="A273" s="3"/>
      <c r="B273" s="101" t="s">
        <v>17</v>
      </c>
      <c r="C273" s="101"/>
      <c r="D273" s="68"/>
      <c r="E273" s="102" t="s">
        <v>18</v>
      </c>
      <c r="F273" s="102"/>
      <c r="G273" s="102"/>
      <c r="H273" s="103"/>
      <c r="I273" s="92"/>
      <c r="J273" s="92"/>
      <c r="K273" s="95"/>
      <c r="L273" s="96"/>
      <c r="M273" s="97"/>
      <c r="N273" s="96"/>
      <c r="O273" s="104" t="s">
        <v>41</v>
      </c>
      <c r="P273" s="98"/>
      <c r="Q273" s="104"/>
      <c r="R273" s="99"/>
      <c r="S273" s="86"/>
      <c r="T273" s="83"/>
      <c r="U273" s="4"/>
    </row>
    <row r="274" spans="1:23" ht="19.5" customHeight="1" x14ac:dyDescent="0.25">
      <c r="A274" s="3"/>
      <c r="B274" s="93"/>
      <c r="C274" s="67"/>
      <c r="D274" s="68"/>
      <c r="E274" s="101"/>
      <c r="F274" s="101"/>
      <c r="G274" s="101"/>
      <c r="H274" s="102"/>
      <c r="I274" s="102"/>
      <c r="J274" s="101"/>
      <c r="K274" s="102"/>
      <c r="L274" s="105"/>
      <c r="M274" s="106"/>
      <c r="N274" s="104"/>
      <c r="O274" s="104"/>
      <c r="P274" s="104"/>
      <c r="Q274" s="104"/>
      <c r="R274" s="104"/>
      <c r="S274" s="86"/>
      <c r="T274" s="83"/>
      <c r="U274" s="4"/>
    </row>
    <row r="275" spans="1:23" ht="18.75" x14ac:dyDescent="0.25">
      <c r="A275" s="3"/>
      <c r="B275" s="93"/>
      <c r="C275" s="67"/>
      <c r="D275" s="68"/>
      <c r="E275" s="101"/>
      <c r="F275" s="101"/>
      <c r="G275" s="101"/>
      <c r="H275" s="102"/>
      <c r="I275" s="74"/>
      <c r="J275" s="74"/>
      <c r="K275" s="74"/>
      <c r="L275" s="107"/>
      <c r="M275" s="74"/>
      <c r="N275" s="84"/>
      <c r="O275" s="84"/>
      <c r="P275" s="84"/>
      <c r="Q275" s="86"/>
      <c r="R275" s="86"/>
      <c r="S275" s="86"/>
      <c r="T275" s="83"/>
      <c r="U275" s="4"/>
    </row>
    <row r="276" spans="1:23" x14ac:dyDescent="0.25">
      <c r="A276" s="3"/>
      <c r="B276" s="93"/>
      <c r="C276" s="67"/>
      <c r="D276" s="68"/>
      <c r="E276" s="91"/>
      <c r="F276" s="91"/>
      <c r="G276" s="74"/>
      <c r="H276" s="75"/>
      <c r="I276" s="74"/>
      <c r="J276" s="75"/>
      <c r="K276" s="74"/>
      <c r="L276" s="74"/>
      <c r="M276" s="84"/>
      <c r="N276" s="74"/>
      <c r="O276" s="74"/>
      <c r="P276" s="84"/>
      <c r="Q276" s="84"/>
      <c r="R276" s="86"/>
      <c r="S276" s="86"/>
      <c r="T276" s="83"/>
      <c r="U276" s="4"/>
      <c r="V276" s="27"/>
    </row>
    <row r="277" spans="1:23" ht="21" x14ac:dyDescent="0.35">
      <c r="A277" s="3"/>
      <c r="B277" s="108"/>
      <c r="C277" s="109"/>
      <c r="D277" s="110"/>
      <c r="E277" s="91"/>
      <c r="F277" s="91"/>
      <c r="G277" s="74"/>
      <c r="H277" s="75"/>
      <c r="I277" s="74"/>
      <c r="J277" s="75"/>
      <c r="K277" s="74"/>
      <c r="L277" s="74"/>
      <c r="M277" s="74"/>
      <c r="N277" s="74"/>
      <c r="O277" s="74"/>
      <c r="P277" s="84"/>
      <c r="Q277" s="84"/>
      <c r="R277" s="86"/>
      <c r="S277" s="86"/>
      <c r="T277" s="83"/>
      <c r="U277" s="4"/>
      <c r="V277" s="27"/>
    </row>
    <row r="278" spans="1:23" ht="21" x14ac:dyDescent="0.25">
      <c r="A278" s="3"/>
      <c r="B278" s="108"/>
      <c r="C278" s="111"/>
      <c r="D278" s="112"/>
      <c r="E278" s="91"/>
      <c r="F278" s="91"/>
      <c r="G278" s="74"/>
      <c r="H278" s="75"/>
      <c r="I278" s="74"/>
      <c r="J278" s="75"/>
      <c r="K278" s="74"/>
      <c r="L278" s="74"/>
      <c r="M278" s="74"/>
      <c r="N278" s="74"/>
      <c r="O278" s="74"/>
      <c r="P278" s="84"/>
      <c r="Q278" s="84"/>
      <c r="R278" s="86"/>
      <c r="S278" s="86"/>
      <c r="T278" s="83"/>
      <c r="U278" s="4"/>
      <c r="V278" s="27"/>
      <c r="W278" s="27"/>
    </row>
    <row r="279" spans="1:23" x14ac:dyDescent="0.25">
      <c r="A279" s="3"/>
      <c r="B279" s="108"/>
      <c r="C279" s="108"/>
      <c r="D279" s="113"/>
      <c r="E279" s="92"/>
      <c r="F279" s="91"/>
      <c r="G279" s="74"/>
      <c r="H279" s="75"/>
      <c r="I279" s="74"/>
      <c r="J279" s="75"/>
      <c r="K279" s="74"/>
      <c r="L279" s="74"/>
      <c r="M279" s="74"/>
      <c r="N279" s="74"/>
      <c r="O279" s="74"/>
      <c r="P279" s="84"/>
      <c r="Q279" s="84"/>
      <c r="R279" s="86"/>
      <c r="S279" s="86"/>
      <c r="T279" s="100"/>
      <c r="U279" s="4"/>
      <c r="V279" s="27"/>
      <c r="W279" s="27"/>
    </row>
    <row r="280" spans="1:23" x14ac:dyDescent="0.25">
      <c r="A280" s="3"/>
      <c r="B280" s="108"/>
      <c r="C280" s="108"/>
      <c r="D280" s="113"/>
      <c r="E280" s="92"/>
      <c r="F280" s="91"/>
      <c r="G280" s="74"/>
      <c r="H280" s="75"/>
      <c r="I280" s="74"/>
      <c r="J280" s="75"/>
      <c r="K280" s="74"/>
      <c r="L280" s="74"/>
      <c r="M280" s="74"/>
      <c r="N280" s="74"/>
      <c r="O280" s="74"/>
      <c r="P280" s="84"/>
      <c r="Q280" s="84"/>
      <c r="R280" s="86"/>
      <c r="S280" s="98"/>
      <c r="T280" s="100"/>
      <c r="U280" s="4"/>
      <c r="V280" s="27"/>
      <c r="W280" s="27"/>
    </row>
    <row r="281" spans="1:23" ht="21" x14ac:dyDescent="0.25">
      <c r="A281" s="3"/>
      <c r="B281" s="108"/>
      <c r="C281" s="108"/>
      <c r="D281" s="113"/>
      <c r="E281" s="92"/>
      <c r="F281" s="92"/>
      <c r="G281" s="114"/>
      <c r="H281" s="61"/>
      <c r="I281" s="92"/>
      <c r="J281" s="92"/>
      <c r="K281" s="12"/>
      <c r="L281" s="115"/>
      <c r="M281" s="98"/>
      <c r="N281" s="98"/>
      <c r="O281" s="98"/>
      <c r="P281" s="98"/>
      <c r="Q281" s="98"/>
      <c r="R281" s="98"/>
      <c r="S281" s="98"/>
      <c r="T281" s="116"/>
      <c r="U281" s="4"/>
      <c r="V281" s="27"/>
      <c r="W281" s="27"/>
    </row>
    <row r="282" spans="1:23" x14ac:dyDescent="0.25">
      <c r="A282" s="3"/>
      <c r="B282" s="108"/>
      <c r="C282" s="108"/>
      <c r="D282" s="113"/>
      <c r="E282" s="92"/>
      <c r="F282" s="83"/>
      <c r="G282" s="92"/>
      <c r="H282" s="92"/>
      <c r="I282" s="92"/>
      <c r="J282" s="92"/>
      <c r="K282" s="98"/>
      <c r="L282" s="92"/>
      <c r="M282" s="98"/>
      <c r="N282" s="92"/>
      <c r="O282" s="92"/>
      <c r="P282" s="98"/>
      <c r="Q282" s="92"/>
      <c r="R282" s="92"/>
      <c r="S282" s="98"/>
      <c r="T282" s="100"/>
      <c r="U282" s="4"/>
      <c r="V282" s="27"/>
      <c r="W282" s="27"/>
    </row>
    <row r="283" spans="1:23" x14ac:dyDescent="0.25">
      <c r="A283" s="3"/>
      <c r="B283" s="108"/>
      <c r="C283" s="108"/>
      <c r="D283" s="113"/>
      <c r="E283" s="89"/>
      <c r="F283" s="89"/>
      <c r="G283" s="89"/>
      <c r="H283" s="89"/>
      <c r="I283" s="72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4"/>
    </row>
    <row r="284" spans="1:23" x14ac:dyDescent="0.25">
      <c r="A284" s="3"/>
      <c r="B284" s="4"/>
      <c r="C284" s="55"/>
      <c r="E284" s="5"/>
      <c r="F284" s="3"/>
      <c r="G284" s="3"/>
      <c r="H284" s="3"/>
      <c r="I284" s="13"/>
      <c r="J284" s="13"/>
      <c r="K284" s="4"/>
      <c r="L284" s="13"/>
      <c r="M284" s="4"/>
      <c r="N284" s="4"/>
      <c r="O284" s="13"/>
      <c r="P284" s="4"/>
      <c r="Q284" s="4"/>
      <c r="R284" s="4"/>
      <c r="S284" s="4"/>
      <c r="T284" s="4"/>
      <c r="U284" s="4"/>
    </row>
  </sheetData>
  <sortState ref="C14:V77">
    <sortCondition ref="D14:D77"/>
  </sortState>
  <mergeCells count="26"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  <mergeCell ref="A262:C262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</mergeCells>
  <phoneticPr fontId="18" type="noConversion"/>
  <conditionalFormatting sqref="B284:B1048576 B263 A262 B1:B3">
    <cfRule type="duplicateValues" dxfId="13" priority="3145"/>
  </conditionalFormatting>
  <conditionalFormatting sqref="B284:B1048576 B1:B3 B262:B263">
    <cfRule type="duplicateValues" dxfId="12" priority="3186"/>
  </conditionalFormatting>
  <conditionalFormatting sqref="B67:B68 B59:B61 B63">
    <cfRule type="duplicateValues" dxfId="11" priority="3257"/>
  </conditionalFormatting>
  <conditionalFormatting sqref="C6:C8">
    <cfRule type="duplicateValues" dxfId="10" priority="3383" stopIfTrue="1"/>
    <cfRule type="duplicateValues" dxfId="9" priority="3384" stopIfTrue="1"/>
  </conditionalFormatting>
  <conditionalFormatting sqref="B6:B8">
    <cfRule type="duplicateValues" dxfId="8" priority="3385" stopIfTrue="1"/>
    <cfRule type="duplicateValues" dxfId="7" priority="3386" stopIfTrue="1"/>
  </conditionalFormatting>
  <conditionalFormatting sqref="B6:B8">
    <cfRule type="duplicateValues" dxfId="6" priority="3387"/>
  </conditionalFormatting>
  <conditionalFormatting sqref="C284:C1048576 C263 C1:C3 C6:C8 B11:B57 B190:B261 B80:B109 B59:B78 B111:B186">
    <cfRule type="duplicateValues" dxfId="5" priority="3609"/>
  </conditionalFormatting>
  <conditionalFormatting sqref="B187:B189">
    <cfRule type="duplicateValues" dxfId="4" priority="3703"/>
  </conditionalFormatting>
  <conditionalFormatting sqref="B190:B261 B11:B57 B80:B109 B59:B78 B111:B186">
    <cfRule type="duplicateValues" dxfId="3" priority="3773"/>
  </conditionalFormatting>
  <conditionalFormatting sqref="I276:I280">
    <cfRule type="duplicateValues" dxfId="2" priority="1" stopIfTrue="1"/>
    <cfRule type="duplicateValues" dxfId="1" priority="2" stopIfTrue="1"/>
  </conditionalFormatting>
  <conditionalFormatting sqref="C263">
    <cfRule type="duplicateValues" dxfId="0" priority="3774"/>
  </conditionalFormatting>
  <printOptions horizontalCentered="1"/>
  <pageMargins left="0.19685039370078741" right="0.19685039370078741" top="0.39370078740157483" bottom="0.19685039370078741" header="0" footer="0"/>
  <pageSetup paperSize="5" scale="37" orientation="landscape" r:id="rId1"/>
  <rowBreaks count="3" manualBreakCount="3">
    <brk id="47" max="20" man="1"/>
    <brk id="164" max="20" man="1"/>
    <brk id="203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ABRIL 2024</vt:lpstr>
      <vt:lpstr>'MT TEMPORALES ABRIL 2024'!Área_de_impresión</vt:lpstr>
      <vt:lpstr>'MT TEMPORALES 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2024-05-08T16:37:21Z</cp:lastPrinted>
  <dcterms:created xsi:type="dcterms:W3CDTF">2018-09-18T20:01:26Z</dcterms:created>
  <dcterms:modified xsi:type="dcterms:W3CDTF">2024-05-09T12:46:03Z</dcterms:modified>
</cp:coreProperties>
</file>